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saveExternalLinkValues="0" codeName="AcestRegistruDeLucru" hidePivotFieldList="1"/>
  <bookViews>
    <workbookView xWindow="-105" yWindow="-105" windowWidth="23250" windowHeight="12450" tabRatio="746"/>
  </bookViews>
  <sheets>
    <sheet name="FGDSB DEPOZITE 2024" sheetId="9" r:id="rId1"/>
  </sheets>
  <definedNames>
    <definedName name="x">100000</definedName>
    <definedName name="_xlnm.Print_Area" localSheetId="0">'FGDSB DEPOZITE 2024'!$A$1:$N$152</definedName>
  </definedNames>
  <calcPr calcId="162913"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9" l="1"/>
  <c r="L27" i="9"/>
  <c r="M23" i="9"/>
  <c r="M28" i="9" s="1"/>
  <c r="L23" i="9"/>
  <c r="M20" i="9"/>
  <c r="M27" i="9" s="1"/>
  <c r="L20" i="9"/>
  <c r="M12" i="9"/>
  <c r="L12" i="9"/>
  <c r="L9" i="9"/>
  <c r="L6" i="9"/>
  <c r="L5" i="9" s="1"/>
  <c r="M5" i="9"/>
  <c r="M19" i="9" s="1"/>
  <c r="J28" i="9"/>
  <c r="J26" i="9" s="1"/>
  <c r="J27" i="9"/>
  <c r="K23" i="9"/>
  <c r="K28" i="9" s="1"/>
  <c r="J23" i="9"/>
  <c r="K20" i="9"/>
  <c r="K27" i="9" s="1"/>
  <c r="J20" i="9"/>
  <c r="K12" i="9"/>
  <c r="J12" i="9"/>
  <c r="J9" i="9"/>
  <c r="J6" i="9"/>
  <c r="K5" i="9"/>
  <c r="K19" i="9" s="1"/>
  <c r="L26" i="9" l="1"/>
  <c r="L19" i="9"/>
  <c r="J5" i="9"/>
  <c r="J19" i="9" s="1"/>
  <c r="K26" i="9"/>
  <c r="M26" i="9"/>
  <c r="H28" i="9" l="1"/>
  <c r="F28" i="9"/>
  <c r="D28" i="9"/>
  <c r="H27" i="9"/>
  <c r="F27" i="9"/>
  <c r="D27" i="9"/>
  <c r="I23" i="9"/>
  <c r="I28" i="9" s="1"/>
  <c r="H23" i="9"/>
  <c r="G23" i="9"/>
  <c r="G28" i="9" s="1"/>
  <c r="F23" i="9"/>
  <c r="E23" i="9"/>
  <c r="E28" i="9" s="1"/>
  <c r="D23" i="9"/>
  <c r="I20" i="9"/>
  <c r="I27" i="9" s="1"/>
  <c r="H20" i="9"/>
  <c r="G20" i="9"/>
  <c r="G27" i="9" s="1"/>
  <c r="F20" i="9"/>
  <c r="E20" i="9"/>
  <c r="E27" i="9" s="1"/>
  <c r="D20" i="9"/>
  <c r="I12" i="9"/>
  <c r="H12" i="9"/>
  <c r="G12" i="9"/>
  <c r="F12" i="9"/>
  <c r="E12" i="9"/>
  <c r="D12" i="9"/>
  <c r="H9" i="9"/>
  <c r="F9" i="9"/>
  <c r="D9" i="9"/>
  <c r="H6" i="9"/>
  <c r="H5" i="9" s="1"/>
  <c r="H19" i="9" s="1"/>
  <c r="F6" i="9"/>
  <c r="D6" i="9"/>
  <c r="I5" i="9"/>
  <c r="G5" i="9"/>
  <c r="E5" i="9"/>
  <c r="E26" i="9" l="1"/>
  <c r="F5" i="9"/>
  <c r="F19" i="9" s="1"/>
  <c r="D5" i="9"/>
  <c r="D19" i="9" s="1"/>
  <c r="D26" i="9"/>
  <c r="I19" i="9"/>
  <c r="F26" i="9"/>
  <c r="E19" i="9"/>
  <c r="H26" i="9"/>
  <c r="G26" i="9"/>
  <c r="G19" i="9"/>
  <c r="I26" i="9"/>
</calcChain>
</file>

<file path=xl/sharedStrings.xml><?xml version="1.0" encoding="utf-8"?>
<sst xmlns="http://schemas.openxmlformats.org/spreadsheetml/2006/main" count="64" uniqueCount="52">
  <si>
    <t>Nr.
rd.</t>
  </si>
  <si>
    <t>Categorii de depozite</t>
  </si>
  <si>
    <t>Suma depozitelor în MDL</t>
  </si>
  <si>
    <t>Numărul deponenților, pers.</t>
  </si>
  <si>
    <t>1.1</t>
  </si>
  <si>
    <t>Total depozite ale persoanelor fizice</t>
  </si>
  <si>
    <t>1.1.1</t>
  </si>
  <si>
    <t>în MDL</t>
  </si>
  <si>
    <t>1.1.2</t>
  </si>
  <si>
    <t>în valută străină</t>
  </si>
  <si>
    <t>1.2</t>
  </si>
  <si>
    <t>1.2.1</t>
  </si>
  <si>
    <t>1.2.2</t>
  </si>
  <si>
    <t>2.1</t>
  </si>
  <si>
    <t>Depozitele entităților juridice controlate de instituție membră</t>
  </si>
  <si>
    <t>2.2</t>
  </si>
  <si>
    <t>Depozitele plasate de alte bănci sau alte organizații licențiate ori autorizate de Banca Națională, de Comisia Națională a Pieței Financiare sau, în cazul băncilor străine, de o autoritate străină de supraveghere</t>
  </si>
  <si>
    <t>2.3</t>
  </si>
  <si>
    <t>Depozitele autorităților publice centrale sau locale</t>
  </si>
  <si>
    <t>2.4</t>
  </si>
  <si>
    <t>Depozitele declarate ilicite prin hotărâre judecătorească și depozitele ce provin din activități legate de spălarea banilor și finanțarea terorismului, fapt confirmat printr-o hotărâre judecătorească definitivă și irevocabilă</t>
  </si>
  <si>
    <t>2.5</t>
  </si>
  <si>
    <t>Depozitele ai căror deținători nu au fost sau nu pot fi identificați</t>
  </si>
  <si>
    <t>2.6</t>
  </si>
  <si>
    <t>Depozitele sau alte instrumente care contează pentru capitalul reglementat al instituției membre, conform legislației aplicabile</t>
  </si>
  <si>
    <t>3.1</t>
  </si>
  <si>
    <t>3.1.1</t>
  </si>
  <si>
    <t>3.1.2</t>
  </si>
  <si>
    <t>3.2</t>
  </si>
  <si>
    <t>3.2.1</t>
  </si>
  <si>
    <t>3.2.2</t>
  </si>
  <si>
    <t>Total depozite ale persoanelor juridice</t>
  </si>
  <si>
    <t>SITUAȚIA DEPOZITELOR LA INSTITUȚIILE MEMBRE ALE FONDULUI DE ACOPERIRE A DEPOZITELOR ÎN SISTEMUL BANCAR</t>
  </si>
  <si>
    <t>DEPOZITE TOTALE</t>
  </si>
  <si>
    <t>I.</t>
  </si>
  <si>
    <t>DEPOZITE EXCLUSE</t>
  </si>
  <si>
    <t>II.</t>
  </si>
  <si>
    <t>III.</t>
  </si>
  <si>
    <t>Depozite eligibile ale persoanelor fizice</t>
  </si>
  <si>
    <t>Depozite eligibile ale persoanelor juridice</t>
  </si>
  <si>
    <t>DEPOZITE GARANTATE</t>
  </si>
  <si>
    <t>IV.</t>
  </si>
  <si>
    <t>Depozite garantate ale persoanelor fizice</t>
  </si>
  <si>
    <t>Depozite garantate ale persoanelor juridice</t>
  </si>
  <si>
    <t>4.1</t>
  </si>
  <si>
    <t>4.2</t>
  </si>
  <si>
    <t>DEPOZITE ELIGIBILE (r. I.-r. II)</t>
  </si>
  <si>
    <t>Depozite agregate per deponent cu valori ≤ nivelul de acoperire*</t>
  </si>
  <si>
    <t>Depozite agregate per deponent cu valori &gt; nivelul de acoperire*</t>
  </si>
  <si>
    <t>EVOLUȚIA DEPOZITELOR LA INSTITUȚIILE MEMBRE ALE FONDULUI DE ACOPERIRE A DEPOZITELOR ÎN SISTEMUL BANCAR, mil. lei</t>
  </si>
  <si>
    <t>EVOLUȚIA DEPONENȚILOR LA INSTITUȚIILE MEMBRE ALE FONDULUI DE ACOPERIRE A DEPOZITELOR ÎN SISTEMUL BANCAR, persoane</t>
  </si>
  <si>
    <r>
      <rPr>
        <b/>
        <i/>
        <u/>
        <sz val="12"/>
        <color theme="1"/>
        <rFont val="Arial"/>
        <family val="2"/>
        <scheme val="minor"/>
      </rPr>
      <t>METADATE</t>
    </r>
    <r>
      <rPr>
        <i/>
        <sz val="12"/>
        <color theme="1"/>
        <rFont val="Arial"/>
        <family val="2"/>
        <scheme val="minor"/>
      </rPr>
      <t>:</t>
    </r>
    <r>
      <rPr>
        <sz val="12"/>
        <color theme="1"/>
        <rFont val="Arial"/>
        <family val="2"/>
        <scheme val="minor"/>
      </rPr>
      <t xml:space="preserve">
1. Categoriile de deponenți reprezentate de persoane fizice care practică activitate de întreprinzător, persoane care desfășoară servicii profesionale, persoane care practică activitate profesională în sectorul justiției sau în domeniul sănătății sunt asimilate categoriei persoanelor juridice.
2. În serii statistice numărul deponenților se determină prin însumarea datelor consolidate raportate de fiecare bancă, astfel încât o persoană care deține depozite la mai multe bănci este luată în evidenţă de mai multe ori.
3. * Nivelul de acoperire constutuie 100 mii MDL.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</si>
</sst>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Arial"/>
      <family val="2"/>
      <charset val="238"/>
      <scheme val="minor"/>
    </font>
    <font>
      <sz val="14"/>
      <color theme="1"/>
      <name val="Arial"/>
      <family val="2"/>
      <charset val="204"/>
      <scheme val="minor"/>
    </font>
    <font>
      <b/>
      <sz val="14"/>
      <color theme="1"/>
      <name val="Arial"/>
      <family val="2"/>
      <charset val="204"/>
      <scheme val="minor"/>
    </font>
    <font>
      <sz val="12"/>
      <color theme="1"/>
      <name val="Arial"/>
      <family val="2"/>
      <charset val="204"/>
      <scheme val="minor"/>
    </font>
    <font>
      <b/>
      <sz val="12"/>
      <color rgb="FFF9AC42"/>
      <name val="Arial"/>
      <family val="2"/>
      <charset val="204"/>
      <scheme val="minor"/>
    </font>
    <font>
      <b/>
      <sz val="20"/>
      <color theme="4"/>
      <name val="Rubik"/>
      <charset val="204"/>
      <scheme val="major"/>
    </font>
    <font>
      <sz val="11"/>
      <name val="Arial"/>
      <family val="2"/>
      <charset val="238"/>
      <scheme val="minor"/>
    </font>
    <font>
      <b/>
      <sz val="16"/>
      <color theme="4"/>
      <name val="Rubik"/>
      <charset val="204"/>
      <scheme val="major"/>
    </font>
    <font>
      <b/>
      <sz val="14"/>
      <color theme="5"/>
      <name val="Arial"/>
      <family val="2"/>
      <charset val="204"/>
      <scheme val="minor"/>
    </font>
    <font>
      <b/>
      <sz val="14"/>
      <color theme="4"/>
      <name val="Arial"/>
      <family val="2"/>
      <charset val="204"/>
      <scheme val="minor"/>
    </font>
    <font>
      <b/>
      <sz val="14"/>
      <name val="Arial"/>
      <family val="2"/>
      <charset val="204"/>
      <scheme val="minor"/>
    </font>
    <font>
      <sz val="14"/>
      <name val="Arial"/>
      <family val="2"/>
      <charset val="204"/>
      <scheme val="minor"/>
    </font>
    <font>
      <b/>
      <sz val="16"/>
      <color theme="9"/>
      <name val="Rubik"/>
      <charset val="204"/>
      <scheme val="major"/>
    </font>
    <font>
      <sz val="12"/>
      <color theme="1"/>
      <name val="Arial"/>
      <family val="2"/>
      <scheme val="minor"/>
    </font>
    <font>
      <b/>
      <i/>
      <u/>
      <sz val="12"/>
      <color theme="1"/>
      <name val="Arial"/>
      <family val="2"/>
      <scheme val="minor"/>
    </font>
    <font>
      <i/>
      <sz val="12"/>
      <color theme="1"/>
      <name val="Arial"/>
      <family val="2"/>
      <scheme val="minor"/>
    </font>
  </fonts>
  <fills count="8">
    <fill>
      <patternFill patternType="none"/>
    </fill>
    <fill>
      <patternFill patternType="gray125"/>
    </fill>
    <fill>
      <patternFill patternType="solid">
        <fgColor rgb="FFE5E9EB"/>
        <bgColor indexed="64"/>
      </patternFill>
    </fill>
    <fill>
      <patternFill patternType="gray125">
        <fgColor rgb="FF7F929E"/>
        <bgColor rgb="FFE5E9EB"/>
      </patternFill>
    </fill>
    <fill>
      <patternFill patternType="solid">
        <fgColor theme="0"/>
        <bgColor indexed="64"/>
      </patternFill>
    </fill>
    <fill>
      <patternFill patternType="solid">
        <fgColor theme="4" tint="0.79998168889431442"/>
        <bgColor indexed="64"/>
      </patternFill>
    </fill>
    <fill>
      <patternFill patternType="solid">
        <fgColor theme="3"/>
        <bgColor indexed="64"/>
      </patternFill>
    </fill>
    <fill>
      <patternFill patternType="solid">
        <fgColor theme="4"/>
        <bgColor indexed="64"/>
      </patternFill>
    </fill>
  </fills>
  <borders count="24">
    <border>
      <left/>
      <right/>
      <top/>
      <bottom/>
      <diagonal/>
    </border>
    <border>
      <left/>
      <right/>
      <top style="thin">
        <color theme="3"/>
      </top>
      <bottom/>
      <diagonal/>
    </border>
    <border>
      <left/>
      <right/>
      <top/>
      <bottom style="thin">
        <color theme="3"/>
      </bottom>
      <diagonal/>
    </border>
    <border>
      <left/>
      <right/>
      <top/>
      <bottom style="thin">
        <color indexed="64"/>
      </bottom>
      <diagonal/>
    </border>
    <border>
      <left style="hair">
        <color rgb="FF7F929E"/>
      </left>
      <right style="thin">
        <color theme="3"/>
      </right>
      <top style="hair">
        <color rgb="FF7F929E"/>
      </top>
      <bottom style="hair">
        <color rgb="FF7F929E"/>
      </bottom>
      <diagonal/>
    </border>
    <border>
      <left style="hair">
        <color rgb="FF7F929E"/>
      </left>
      <right style="thin">
        <color theme="3"/>
      </right>
      <top style="hair">
        <color rgb="FF7F929E"/>
      </top>
      <bottom style="thin">
        <color theme="3"/>
      </bottom>
      <diagonal/>
    </border>
    <border>
      <left style="thin">
        <color theme="3"/>
      </left>
      <right style="thin">
        <color rgb="FF7F929E"/>
      </right>
      <top style="thin">
        <color theme="3"/>
      </top>
      <bottom style="thin">
        <color rgb="FF7F929E"/>
      </bottom>
      <diagonal/>
    </border>
    <border>
      <left style="thin">
        <color rgb="FF7F929E"/>
      </left>
      <right style="thin">
        <color rgb="FF7F929E"/>
      </right>
      <top style="thin">
        <color theme="3"/>
      </top>
      <bottom style="thin">
        <color rgb="FF7F929E"/>
      </bottom>
      <diagonal/>
    </border>
    <border>
      <left style="thin">
        <color rgb="FF7F929E"/>
      </left>
      <right style="thin">
        <color theme="3"/>
      </right>
      <top style="thin">
        <color theme="3"/>
      </top>
      <bottom style="thin">
        <color rgb="FF7F929E"/>
      </bottom>
      <diagonal/>
    </border>
    <border>
      <left style="thin">
        <color theme="3"/>
      </left>
      <right style="thin">
        <color rgb="FF7F929E"/>
      </right>
      <top style="thin">
        <color rgb="FF7F929E"/>
      </top>
      <bottom style="hair">
        <color rgb="FF7F929E"/>
      </bottom>
      <diagonal/>
    </border>
    <border>
      <left style="thin">
        <color rgb="FF7F929E"/>
      </left>
      <right style="thin">
        <color rgb="FF7F929E"/>
      </right>
      <top style="thin">
        <color rgb="FF7F929E"/>
      </top>
      <bottom style="hair">
        <color rgb="FF7F929E"/>
      </bottom>
      <diagonal/>
    </border>
    <border>
      <left style="thin">
        <color rgb="FF7F929E"/>
      </left>
      <right style="thin">
        <color theme="3"/>
      </right>
      <top style="thin">
        <color rgb="FF7F929E"/>
      </top>
      <bottom style="hair">
        <color rgb="FF7F929E"/>
      </bottom>
      <diagonal/>
    </border>
    <border>
      <left/>
      <right style="thin">
        <color rgb="FF7F929E"/>
      </right>
      <top style="thin">
        <color theme="3"/>
      </top>
      <bottom style="thin">
        <color rgb="FF7F929E"/>
      </bottom>
      <diagonal/>
    </border>
    <border>
      <left/>
      <right style="thin">
        <color rgb="FF7F929E"/>
      </right>
      <top style="thin">
        <color rgb="FF7F929E"/>
      </top>
      <bottom style="hair">
        <color rgb="FF7F929E"/>
      </bottom>
      <diagonal/>
    </border>
    <border>
      <left/>
      <right style="hair">
        <color rgb="FF7F929E"/>
      </right>
      <top style="hair">
        <color rgb="FF7F929E"/>
      </top>
      <bottom style="hair">
        <color rgb="FF7F929E"/>
      </bottom>
      <diagonal/>
    </border>
    <border>
      <left/>
      <right style="hair">
        <color rgb="FF7F929E"/>
      </right>
      <top style="hair">
        <color rgb="FF7F929E"/>
      </top>
      <bottom style="thin">
        <color theme="3"/>
      </bottom>
      <diagonal/>
    </border>
    <border>
      <left style="thin">
        <color theme="3"/>
      </left>
      <right style="thin">
        <color rgb="FF7F929E"/>
      </right>
      <top style="hair">
        <color rgb="FF7F929E"/>
      </top>
      <bottom style="hair">
        <color rgb="FF7F929E"/>
      </bottom>
      <diagonal/>
    </border>
    <border>
      <left style="thin">
        <color theme="3"/>
      </left>
      <right style="thin">
        <color rgb="FF7F929E"/>
      </right>
      <top style="hair">
        <color rgb="FF7F929E"/>
      </top>
      <bottom style="thin">
        <color theme="3"/>
      </bottom>
      <diagonal/>
    </border>
    <border>
      <left/>
      <right style="thin">
        <color rgb="FF7F929E"/>
      </right>
      <top style="hair">
        <color rgb="FF7F929E"/>
      </top>
      <bottom style="hair">
        <color rgb="FF7F929E"/>
      </bottom>
      <diagonal/>
    </border>
    <border>
      <left/>
      <right style="thin">
        <color rgb="FF7F929E"/>
      </right>
      <top style="hair">
        <color rgb="FF7F929E"/>
      </top>
      <bottom style="thin">
        <color theme="3"/>
      </bottom>
      <diagonal/>
    </border>
    <border>
      <left style="thin">
        <color rgb="FF7F929E"/>
      </left>
      <right style="hair">
        <color rgb="FF7F929E"/>
      </right>
      <top style="hair">
        <color rgb="FF7F929E"/>
      </top>
      <bottom style="hair">
        <color rgb="FF7F929E"/>
      </bottom>
      <diagonal/>
    </border>
    <border>
      <left style="hair">
        <color rgb="FF7F929E"/>
      </left>
      <right style="thin">
        <color rgb="FF7F929E"/>
      </right>
      <top style="hair">
        <color rgb="FF7F929E"/>
      </top>
      <bottom style="hair">
        <color rgb="FF7F929E"/>
      </bottom>
      <diagonal/>
    </border>
    <border>
      <left style="thin">
        <color rgb="FF7F929E"/>
      </left>
      <right style="hair">
        <color rgb="FF7F929E"/>
      </right>
      <top style="hair">
        <color rgb="FF7F929E"/>
      </top>
      <bottom style="thin">
        <color theme="3"/>
      </bottom>
      <diagonal/>
    </border>
    <border>
      <left style="hair">
        <color rgb="FF7F929E"/>
      </left>
      <right style="thin">
        <color rgb="FF7F929E"/>
      </right>
      <top style="hair">
        <color rgb="FF7F929E"/>
      </top>
      <bottom style="thin">
        <color theme="3"/>
      </bottom>
      <diagonal/>
    </border>
  </borders>
  <cellStyleXfs count="1">
    <xf numFmtId="0" fontId="0" fillId="0" borderId="0"/>
  </cellStyleXfs>
  <cellXfs count="69">
    <xf numFmtId="0" fontId="0" fillId="0" borderId="0" xfId="0"/>
    <xf numFmtId="0" fontId="1" fillId="0" borderId="0" xfId="0" applyFont="1" applyAlignment="1">
      <alignment vertical="center"/>
    </xf>
    <xf numFmtId="49" fontId="4" fillId="0" borderId="0" xfId="0" applyNumberFormat="1"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2" fillId="0" borderId="0" xfId="0" applyFont="1" applyAlignment="1">
      <alignment vertical="center"/>
    </xf>
    <xf numFmtId="4" fontId="1" fillId="0" borderId="0" xfId="0" applyNumberFormat="1" applyFont="1" applyAlignment="1">
      <alignment vertical="center"/>
    </xf>
    <xf numFmtId="49" fontId="1" fillId="0" borderId="0" xfId="0" applyNumberFormat="1" applyFont="1" applyAlignment="1">
      <alignment vertical="center" wrapText="1" shrinkToFit="1"/>
    </xf>
    <xf numFmtId="49" fontId="5" fillId="0" borderId="0" xfId="0" applyNumberFormat="1" applyFont="1" applyAlignment="1">
      <alignment vertical="center" wrapText="1"/>
    </xf>
    <xf numFmtId="0" fontId="6" fillId="0" borderId="0" xfId="0" applyFont="1"/>
    <xf numFmtId="49" fontId="7" fillId="0" borderId="0" xfId="0" applyNumberFormat="1" applyFont="1" applyAlignment="1">
      <alignment horizontal="left" vertical="center" wrapText="1" indent="18"/>
    </xf>
    <xf numFmtId="3" fontId="9" fillId="6" borderId="4" xfId="0" applyNumberFormat="1" applyFont="1" applyFill="1" applyBorder="1" applyAlignment="1">
      <alignment horizontal="right" vertical="center" wrapText="1" indent="1" shrinkToFit="1"/>
    </xf>
    <xf numFmtId="3" fontId="10" fillId="2" borderId="4" xfId="0" applyNumberFormat="1" applyFont="1" applyFill="1" applyBorder="1" applyAlignment="1">
      <alignment horizontal="right" vertical="center" wrapText="1" indent="1" shrinkToFit="1"/>
    </xf>
    <xf numFmtId="3" fontId="10" fillId="3" borderId="4" xfId="0" applyNumberFormat="1" applyFont="1" applyFill="1" applyBorder="1" applyAlignment="1">
      <alignment horizontal="right" vertical="center" wrapText="1" indent="1" shrinkToFit="1"/>
    </xf>
    <xf numFmtId="3" fontId="11" fillId="4" borderId="4" xfId="0" applyNumberFormat="1" applyFont="1" applyFill="1" applyBorder="1" applyAlignment="1" applyProtection="1">
      <alignment horizontal="right" vertical="center" wrapText="1" indent="1" shrinkToFit="1"/>
      <protection locked="0"/>
    </xf>
    <xf numFmtId="3" fontId="11" fillId="0" borderId="4" xfId="0" applyNumberFormat="1" applyFont="1" applyBorder="1" applyAlignment="1" applyProtection="1">
      <alignment horizontal="right" vertical="center" wrapText="1" indent="1" shrinkToFit="1"/>
      <protection locked="0"/>
    </xf>
    <xf numFmtId="3" fontId="8" fillId="7" borderId="4" xfId="0" applyNumberFormat="1" applyFont="1" applyFill="1" applyBorder="1" applyAlignment="1">
      <alignment horizontal="right" vertical="center" wrapText="1" indent="1" shrinkToFit="1"/>
    </xf>
    <xf numFmtId="3" fontId="10" fillId="5" borderId="4" xfId="0" applyNumberFormat="1" applyFont="1" applyFill="1" applyBorder="1" applyAlignment="1">
      <alignment horizontal="right" vertical="center" wrapText="1" indent="1" shrinkToFit="1"/>
    </xf>
    <xf numFmtId="3" fontId="10" fillId="5" borderId="5" xfId="0" applyNumberFormat="1" applyFont="1" applyFill="1" applyBorder="1" applyAlignment="1">
      <alignment horizontal="right" vertical="center" wrapText="1" indent="1" shrinkToFit="1"/>
    </xf>
    <xf numFmtId="49" fontId="8" fillId="2" borderId="10" xfId="0" applyNumberFormat="1" applyFont="1" applyFill="1" applyBorder="1" applyAlignment="1">
      <alignment horizontal="center" vertical="center" wrapText="1" shrinkToFit="1"/>
    </xf>
    <xf numFmtId="49" fontId="8" fillId="2" borderId="11" xfId="0" applyNumberFormat="1" applyFont="1" applyFill="1" applyBorder="1" applyAlignment="1">
      <alignment horizontal="center" vertical="center" wrapText="1" shrinkToFit="1"/>
    </xf>
    <xf numFmtId="49" fontId="9" fillId="6" borderId="16" xfId="0" applyNumberFormat="1" applyFont="1" applyFill="1" applyBorder="1" applyAlignment="1">
      <alignment horizontal="left" vertical="center" wrapText="1" indent="1" shrinkToFit="1"/>
    </xf>
    <xf numFmtId="49" fontId="2" fillId="2" borderId="16" xfId="0" applyNumberFormat="1" applyFont="1" applyFill="1" applyBorder="1" applyAlignment="1">
      <alignment horizontal="left" vertical="center" wrapText="1" indent="1" shrinkToFit="1"/>
    </xf>
    <xf numFmtId="49" fontId="1" fillId="2" borderId="16" xfId="0" applyNumberFormat="1" applyFont="1" applyFill="1" applyBorder="1" applyAlignment="1">
      <alignment horizontal="left" vertical="center" wrapText="1" indent="1" shrinkToFit="1"/>
    </xf>
    <xf numFmtId="49" fontId="11" fillId="2" borderId="16" xfId="0" applyNumberFormat="1" applyFont="1" applyFill="1" applyBorder="1" applyAlignment="1">
      <alignment horizontal="left" vertical="center" wrapText="1" indent="1" shrinkToFit="1"/>
    </xf>
    <xf numFmtId="49" fontId="8" fillId="7" borderId="16" xfId="0" applyNumberFormat="1" applyFont="1" applyFill="1" applyBorder="1" applyAlignment="1">
      <alignment horizontal="left" vertical="center" wrapText="1" indent="1" shrinkToFit="1"/>
    </xf>
    <xf numFmtId="49" fontId="2" fillId="5" borderId="16" xfId="0" applyNumberFormat="1" applyFont="1" applyFill="1" applyBorder="1" applyAlignment="1">
      <alignment horizontal="left" vertical="center" wrapText="1" indent="1" shrinkToFit="1"/>
    </xf>
    <xf numFmtId="49" fontId="2" fillId="5" borderId="17" xfId="0" applyNumberFormat="1" applyFont="1" applyFill="1" applyBorder="1" applyAlignment="1">
      <alignment horizontal="left" vertical="center" wrapText="1" indent="1" shrinkToFit="1"/>
    </xf>
    <xf numFmtId="49" fontId="8" fillId="2" borderId="13" xfId="0" applyNumberFormat="1" applyFont="1" applyFill="1" applyBorder="1" applyAlignment="1">
      <alignment horizontal="center" vertical="center" wrapText="1" shrinkToFit="1"/>
    </xf>
    <xf numFmtId="4" fontId="9" fillId="6" borderId="14" xfId="0" applyNumberFormat="1" applyFont="1" applyFill="1" applyBorder="1" applyAlignment="1">
      <alignment horizontal="right" vertical="center" wrapText="1" indent="1" shrinkToFit="1"/>
    </xf>
    <xf numFmtId="4" fontId="10" fillId="2" borderId="14" xfId="0" applyNumberFormat="1" applyFont="1" applyFill="1" applyBorder="1" applyAlignment="1">
      <alignment horizontal="right" vertical="center" wrapText="1" indent="1" shrinkToFit="1"/>
    </xf>
    <xf numFmtId="4" fontId="11" fillId="0" borderId="14" xfId="0" applyNumberFormat="1" applyFont="1" applyBorder="1" applyAlignment="1" applyProtection="1">
      <alignment horizontal="right" vertical="center" wrapText="1" indent="1" shrinkToFit="1"/>
      <protection locked="0"/>
    </xf>
    <xf numFmtId="4" fontId="11" fillId="4" borderId="14" xfId="0" applyNumberFormat="1" applyFont="1" applyFill="1" applyBorder="1" applyAlignment="1" applyProtection="1">
      <alignment horizontal="right" vertical="center" wrapText="1" indent="1" shrinkToFit="1"/>
      <protection locked="0"/>
    </xf>
    <xf numFmtId="4" fontId="8" fillId="7" borderId="14" xfId="0" applyNumberFormat="1" applyFont="1" applyFill="1" applyBorder="1" applyAlignment="1">
      <alignment horizontal="right" vertical="center" wrapText="1" indent="1" shrinkToFit="1"/>
    </xf>
    <xf numFmtId="4" fontId="10" fillId="5" borderId="14" xfId="0" applyNumberFormat="1" applyFont="1" applyFill="1" applyBorder="1" applyAlignment="1">
      <alignment horizontal="right" vertical="center" wrapText="1" indent="1" shrinkToFit="1"/>
    </xf>
    <xf numFmtId="4" fontId="10" fillId="5" borderId="15" xfId="0" applyNumberFormat="1" applyFont="1" applyFill="1" applyBorder="1" applyAlignment="1">
      <alignment horizontal="right" vertical="center" wrapText="1" indent="1" shrinkToFit="1"/>
    </xf>
    <xf numFmtId="49" fontId="9" fillId="6" borderId="18" xfId="0" applyNumberFormat="1" applyFont="1" applyFill="1" applyBorder="1" applyAlignment="1">
      <alignment horizontal="left" vertical="center" wrapText="1" indent="1" shrinkToFit="1"/>
    </xf>
    <xf numFmtId="49" fontId="2" fillId="2" borderId="18" xfId="0" applyNumberFormat="1" applyFont="1" applyFill="1" applyBorder="1" applyAlignment="1">
      <alignment horizontal="left" vertical="center" wrapText="1" indent="1" shrinkToFit="1"/>
    </xf>
    <xf numFmtId="49" fontId="1" fillId="2" borderId="18" xfId="0" applyNumberFormat="1" applyFont="1" applyFill="1" applyBorder="1" applyAlignment="1">
      <alignment horizontal="left" vertical="center" wrapText="1" indent="2" shrinkToFit="1"/>
    </xf>
    <xf numFmtId="49" fontId="1" fillId="2" borderId="18" xfId="0" applyNumberFormat="1" applyFont="1" applyFill="1" applyBorder="1" applyAlignment="1">
      <alignment horizontal="left" vertical="center" wrapText="1" indent="1" shrinkToFit="1"/>
    </xf>
    <xf numFmtId="49" fontId="8" fillId="7" borderId="18" xfId="0" applyNumberFormat="1" applyFont="1" applyFill="1" applyBorder="1" applyAlignment="1">
      <alignment horizontal="left" vertical="center" wrapText="1" indent="1" shrinkToFit="1"/>
    </xf>
    <xf numFmtId="49" fontId="2" fillId="5" borderId="18" xfId="0" applyNumberFormat="1" applyFont="1" applyFill="1" applyBorder="1" applyAlignment="1">
      <alignment horizontal="left" vertical="center" wrapText="1" indent="1" shrinkToFit="1"/>
    </xf>
    <xf numFmtId="49" fontId="2" fillId="5" borderId="19" xfId="0" applyNumberFormat="1" applyFont="1" applyFill="1" applyBorder="1" applyAlignment="1">
      <alignment horizontal="left" vertical="center" wrapText="1" indent="1" shrinkToFit="1"/>
    </xf>
    <xf numFmtId="4" fontId="9" fillId="6" borderId="20" xfId="0" applyNumberFormat="1" applyFont="1" applyFill="1" applyBorder="1" applyAlignment="1">
      <alignment horizontal="right" vertical="center" wrapText="1" indent="1" shrinkToFit="1"/>
    </xf>
    <xf numFmtId="3" fontId="9" fillId="6" borderId="21" xfId="0" applyNumberFormat="1" applyFont="1" applyFill="1" applyBorder="1" applyAlignment="1">
      <alignment horizontal="right" vertical="center" wrapText="1" indent="1" shrinkToFit="1"/>
    </xf>
    <xf numFmtId="4" fontId="10" fillId="2" borderId="20" xfId="0" applyNumberFormat="1" applyFont="1" applyFill="1" applyBorder="1" applyAlignment="1">
      <alignment horizontal="right" vertical="center" wrapText="1" indent="1" shrinkToFit="1"/>
    </xf>
    <xf numFmtId="3" fontId="10" fillId="2" borderId="21" xfId="0" applyNumberFormat="1" applyFont="1" applyFill="1" applyBorder="1" applyAlignment="1">
      <alignment horizontal="right" vertical="center" wrapText="1" indent="1" shrinkToFit="1"/>
    </xf>
    <xf numFmtId="4" fontId="11" fillId="0" borderId="20" xfId="0" applyNumberFormat="1" applyFont="1" applyBorder="1" applyAlignment="1" applyProtection="1">
      <alignment horizontal="right" vertical="center" wrapText="1" indent="1" shrinkToFit="1"/>
      <protection locked="0"/>
    </xf>
    <xf numFmtId="3" fontId="10" fillId="3" borderId="21" xfId="0" applyNumberFormat="1" applyFont="1" applyFill="1" applyBorder="1" applyAlignment="1">
      <alignment horizontal="right" vertical="center" wrapText="1" indent="1" shrinkToFit="1"/>
    </xf>
    <xf numFmtId="4" fontId="11" fillId="4" borderId="20" xfId="0" applyNumberFormat="1" applyFont="1" applyFill="1" applyBorder="1" applyAlignment="1" applyProtection="1">
      <alignment horizontal="right" vertical="center" wrapText="1" indent="1" shrinkToFit="1"/>
      <protection locked="0"/>
    </xf>
    <xf numFmtId="3" fontId="11" fillId="4" borderId="21" xfId="0" applyNumberFormat="1" applyFont="1" applyFill="1" applyBorder="1" applyAlignment="1" applyProtection="1">
      <alignment horizontal="right" vertical="center" wrapText="1" indent="1" shrinkToFit="1"/>
      <protection locked="0"/>
    </xf>
    <xf numFmtId="3" fontId="11" fillId="0" borderId="21" xfId="0" applyNumberFormat="1" applyFont="1" applyBorder="1" applyAlignment="1" applyProtection="1">
      <alignment horizontal="right" vertical="center" wrapText="1" indent="1" shrinkToFit="1"/>
      <protection locked="0"/>
    </xf>
    <xf numFmtId="4" fontId="8" fillId="7" borderId="20" xfId="0" applyNumberFormat="1" applyFont="1" applyFill="1" applyBorder="1" applyAlignment="1">
      <alignment horizontal="right" vertical="center" wrapText="1" indent="1" shrinkToFit="1"/>
    </xf>
    <xf numFmtId="3" fontId="8" fillId="7" borderId="21" xfId="0" applyNumberFormat="1" applyFont="1" applyFill="1" applyBorder="1" applyAlignment="1">
      <alignment horizontal="right" vertical="center" wrapText="1" indent="1" shrinkToFit="1"/>
    </xf>
    <xf numFmtId="4" fontId="10" fillId="5" borderId="20" xfId="0" applyNumberFormat="1" applyFont="1" applyFill="1" applyBorder="1" applyAlignment="1">
      <alignment horizontal="right" vertical="center" wrapText="1" indent="1" shrinkToFit="1"/>
    </xf>
    <xf numFmtId="3" fontId="10" fillId="5" borderId="21" xfId="0" applyNumberFormat="1" applyFont="1" applyFill="1" applyBorder="1" applyAlignment="1">
      <alignment horizontal="right" vertical="center" wrapText="1" indent="1" shrinkToFit="1"/>
    </xf>
    <xf numFmtId="4" fontId="10" fillId="5" borderId="22" xfId="0" applyNumberFormat="1" applyFont="1" applyFill="1" applyBorder="1" applyAlignment="1">
      <alignment horizontal="right" vertical="center" wrapText="1" indent="1" shrinkToFit="1"/>
    </xf>
    <xf numFmtId="3" fontId="10" fillId="5" borderId="23" xfId="0" applyNumberFormat="1" applyFont="1" applyFill="1" applyBorder="1" applyAlignment="1">
      <alignment horizontal="right" vertical="center" wrapText="1" indent="1" shrinkToFit="1"/>
    </xf>
    <xf numFmtId="49" fontId="7" fillId="0" borderId="3"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14" fontId="8" fillId="2" borderId="12" xfId="0" applyNumberFormat="1" applyFont="1" applyFill="1" applyBorder="1" applyAlignment="1">
      <alignment horizontal="center" vertical="center" wrapText="1" shrinkToFit="1"/>
    </xf>
    <xf numFmtId="14" fontId="8" fillId="2" borderId="8" xfId="0" applyNumberFormat="1" applyFont="1" applyFill="1" applyBorder="1" applyAlignment="1">
      <alignment horizontal="center" vertical="center" wrapText="1" shrinkToFit="1"/>
    </xf>
    <xf numFmtId="49" fontId="13" fillId="0" borderId="1" xfId="0" applyNumberFormat="1" applyFont="1" applyBorder="1" applyAlignment="1">
      <alignment horizontal="left" vertical="center" wrapText="1" shrinkToFit="1"/>
    </xf>
    <xf numFmtId="49" fontId="8" fillId="2" borderId="6" xfId="0" applyNumberFormat="1" applyFont="1" applyFill="1" applyBorder="1" applyAlignment="1">
      <alignment horizontal="center" vertical="center" wrapText="1" shrinkToFit="1"/>
    </xf>
    <xf numFmtId="49" fontId="8" fillId="2" borderId="9" xfId="0" applyNumberFormat="1" applyFont="1" applyFill="1" applyBorder="1" applyAlignment="1">
      <alignment horizontal="center" vertical="center" wrapText="1" shrinkToFit="1"/>
    </xf>
    <xf numFmtId="49" fontId="8" fillId="2" borderId="12" xfId="0" applyNumberFormat="1" applyFont="1" applyFill="1" applyBorder="1" applyAlignment="1">
      <alignment horizontal="center" vertical="center" wrapText="1" shrinkToFit="1"/>
    </xf>
    <xf numFmtId="49" fontId="8" fillId="2" borderId="13" xfId="0" applyNumberFormat="1" applyFont="1" applyFill="1" applyBorder="1" applyAlignment="1">
      <alignment horizontal="center" vertical="center" wrapText="1" shrinkToFit="1"/>
    </xf>
    <xf numFmtId="14" fontId="8" fillId="2" borderId="7" xfId="0" applyNumberFormat="1" applyFont="1" applyFill="1" applyBorder="1" applyAlignment="1">
      <alignment horizontal="center" vertical="center" wrapText="1" shrinkToFit="1"/>
    </xf>
    <xf numFmtId="49" fontId="12" fillId="0" borderId="3" xfId="0" applyNumberFormat="1" applyFont="1" applyBorder="1" applyAlignment="1">
      <alignment horizontal="center" vertical="center" wrapText="1"/>
    </xf>
  </cellXfs>
  <cellStyles count="1">
    <cellStyle name="Обычный" xfId="0" builtinId="0"/>
  </cellStyles>
  <dxfs count="5">
    <dxf>
      <font>
        <b/>
        <i val="0"/>
        <strike val="0"/>
        <color rgb="FFC00000"/>
      </font>
    </dxf>
    <dxf>
      <font>
        <b/>
        <i val="0"/>
        <strike val="0"/>
        <color rgb="FFC00000"/>
      </font>
    </dxf>
    <dxf>
      <font>
        <b/>
        <i val="0"/>
        <strike val="0"/>
        <color rgb="FFC00000"/>
      </font>
    </dxf>
    <dxf>
      <font>
        <b/>
        <i val="0"/>
        <strike val="0"/>
        <color rgb="FFC00000"/>
      </font>
    </dxf>
    <dxf>
      <font>
        <b/>
        <i val="0"/>
        <strike val="0"/>
        <color rgb="FFC00000"/>
      </font>
    </dxf>
  </dxfs>
  <tableStyles count="0" defaultTableStyle="TableStyleMedium2" defaultPivotStyle="PivotStyleLight16"/>
  <colors>
    <mruColors>
      <color rgb="FF7F929E"/>
      <color rgb="FF0088DA"/>
      <color rgb="FFE5E9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pPr>
            <a:solidFill>
              <a:schemeClr val="accent1"/>
            </a:solidFill>
            <a:ln w="9525">
              <a:solidFill>
                <a:schemeClr val="accent1"/>
              </a:solidFill>
            </a:ln>
            <a:effectLst/>
          </c:spPr>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5">
              <a:lumMod val="20000"/>
              <a:lumOff val="80000"/>
            </a:schemeClr>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5">
              <a:lumMod val="20000"/>
              <a:lumOff val="80000"/>
            </a:schemeClr>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5"/>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5">
              <a:lumMod val="20000"/>
              <a:lumOff val="80000"/>
            </a:schemeClr>
          </a:solidFill>
          <a:ln w="25400">
            <a:noFill/>
          </a:ln>
          <a:effectLst/>
        </c:spPr>
        <c:marker>
          <c:symbol val="none"/>
        </c:marker>
      </c:pivotFmt>
      <c:pivotFmt>
        <c:idx val="17"/>
        <c:spPr>
          <a:solidFill>
            <a:schemeClr val="accent4"/>
          </a:solidFill>
          <a:ln>
            <a:noFill/>
          </a:ln>
          <a:effectLst/>
        </c:spPr>
        <c:marker>
          <c:symbol val="none"/>
        </c:marker>
      </c:pivotFmt>
      <c:pivotFmt>
        <c:idx val="18"/>
        <c:spPr>
          <a:solidFill>
            <a:schemeClr val="accent3"/>
          </a:solidFill>
          <a:ln w="25400">
            <a:noFill/>
          </a:ln>
          <a:effectLst/>
        </c:spPr>
        <c:marker>
          <c:symbol val="none"/>
        </c:marker>
      </c:pivotFmt>
      <c:pivotFmt>
        <c:idx val="19"/>
        <c:spPr>
          <a:solidFill>
            <a:schemeClr val="accent5"/>
          </a:solidFill>
          <a:ln w="25400">
            <a:noFill/>
          </a:ln>
          <a:effectLst/>
        </c:spPr>
        <c:marker>
          <c:symbol val="none"/>
        </c:marker>
      </c:pivotFmt>
    </c:pivotFmts>
    <c:plotArea>
      <c:layout>
        <c:manualLayout>
          <c:layoutTarget val="inner"/>
          <c:xMode val="edge"/>
          <c:yMode val="edge"/>
          <c:x val="8.9486967071421647E-2"/>
          <c:y val="6.4657968574635238E-2"/>
          <c:w val="0.87972646869307136"/>
          <c:h val="0.77534190672153636"/>
        </c:manualLayout>
      </c:layout>
      <c:areaChart>
        <c:grouping val="stacked"/>
        <c:varyColors val="0"/>
        <c:ser>
          <c:idx val="3"/>
          <c:order val="3"/>
          <c:tx>
            <c:v>DEPOZITE TOTALE</c:v>
          </c:tx>
          <c:spPr>
            <a:solidFill>
              <a:schemeClr val="accent5">
                <a:lumMod val="20000"/>
                <a:lumOff val="80000"/>
              </a:schemeClr>
            </a:solidFill>
            <a:ln w="25400">
              <a:noFill/>
            </a:ln>
            <a:effectLst/>
          </c:spPr>
          <c:cat>
            <c:strLit>
              <c:ptCount val="5"/>
              <c:pt idx="0">
                <c:v>31.12.2023</c:v>
              </c:pt>
              <c:pt idx="1">
                <c:v>31.03.2024</c:v>
              </c:pt>
              <c:pt idx="2">
                <c:v>30.06.2024</c:v>
              </c:pt>
              <c:pt idx="3">
                <c:v>30.09.2024</c:v>
              </c:pt>
              <c:pt idx="4">
                <c:v>31.12.2024</c:v>
              </c:pt>
            </c:strLit>
          </c:cat>
          <c:val>
            <c:numLit>
              <c:formatCode>General</c:formatCode>
              <c:ptCount val="5"/>
              <c:pt idx="0">
                <c:v>113396.63</c:v>
              </c:pt>
              <c:pt idx="1">
                <c:v>117281.60000000001</c:v>
              </c:pt>
              <c:pt idx="2">
                <c:v>120293.07</c:v>
              </c:pt>
              <c:pt idx="3">
                <c:v>124280.99</c:v>
              </c:pt>
              <c:pt idx="4">
                <c:v>129060.97</c:v>
              </c:pt>
            </c:numLit>
          </c:val>
          <c:extLst>
            <c:ext xmlns:c16="http://schemas.microsoft.com/office/drawing/2014/chart" uri="{C3380CC4-5D6E-409C-BE32-E72D297353CC}">
              <c16:uniqueId val="{00000000-C01F-41ED-BC86-BB2E378D05D2}"/>
            </c:ext>
          </c:extLst>
        </c:ser>
        <c:dLbls>
          <c:showLegendKey val="0"/>
          <c:showVal val="0"/>
          <c:showCatName val="0"/>
          <c:showSerName val="0"/>
          <c:showPercent val="0"/>
          <c:showBubbleSize val="0"/>
        </c:dLbls>
        <c:axId val="525879064"/>
        <c:axId val="525872584"/>
      </c:areaChart>
      <c:barChart>
        <c:barDir val="col"/>
        <c:grouping val="stacked"/>
        <c:varyColors val="0"/>
        <c:ser>
          <c:idx val="0"/>
          <c:order val="0"/>
          <c:tx>
            <c:v>DEPOZITE ELIGIBILE</c:v>
          </c:tx>
          <c:spPr>
            <a:solidFill>
              <a:schemeClr val="accent4"/>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110337.89</c:v>
              </c:pt>
              <c:pt idx="1">
                <c:v>113943.02</c:v>
              </c:pt>
              <c:pt idx="2">
                <c:v>116996.47</c:v>
              </c:pt>
              <c:pt idx="3">
                <c:v>120865.7</c:v>
              </c:pt>
              <c:pt idx="4">
                <c:v>125788.58</c:v>
              </c:pt>
            </c:numLit>
          </c:val>
          <c:extLst>
            <c:ext xmlns:c16="http://schemas.microsoft.com/office/drawing/2014/chart" uri="{C3380CC4-5D6E-409C-BE32-E72D297353CC}">
              <c16:uniqueId val="{00000001-C01F-41ED-BC86-BB2E378D05D2}"/>
            </c:ext>
          </c:extLst>
        </c:ser>
        <c:ser>
          <c:idx val="1"/>
          <c:order val="1"/>
          <c:tx>
            <c:v>DEPOZITE EXCLUSE</c:v>
          </c:tx>
          <c:spPr>
            <a:solidFill>
              <a:schemeClr val="accent3"/>
            </a:solidFill>
            <a:ln w="25400">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3058.74</c:v>
              </c:pt>
              <c:pt idx="1">
                <c:v>3338.58</c:v>
              </c:pt>
              <c:pt idx="2">
                <c:v>3296.61</c:v>
              </c:pt>
              <c:pt idx="3">
                <c:v>3415.3</c:v>
              </c:pt>
              <c:pt idx="4">
                <c:v>3272.4</c:v>
              </c:pt>
            </c:numLit>
          </c:val>
          <c:extLst>
            <c:ext xmlns:c16="http://schemas.microsoft.com/office/drawing/2014/chart" uri="{C3380CC4-5D6E-409C-BE32-E72D297353CC}">
              <c16:uniqueId val="{00000002-C01F-41ED-BC86-BB2E378D05D2}"/>
            </c:ext>
          </c:extLst>
        </c:ser>
        <c:dLbls>
          <c:showLegendKey val="0"/>
          <c:showVal val="0"/>
          <c:showCatName val="0"/>
          <c:showSerName val="0"/>
          <c:showPercent val="0"/>
          <c:showBubbleSize val="0"/>
        </c:dLbls>
        <c:gapWidth val="100"/>
        <c:overlap val="100"/>
        <c:axId val="1365956464"/>
        <c:axId val="1365954664"/>
      </c:barChart>
      <c:barChart>
        <c:barDir val="col"/>
        <c:grouping val="clustered"/>
        <c:varyColors val="0"/>
        <c:ser>
          <c:idx val="2"/>
          <c:order val="2"/>
          <c:tx>
            <c:v>DEPOZITE GARANTATE</c:v>
          </c:tx>
          <c:spPr>
            <a:solidFill>
              <a:schemeClr val="accent5"/>
            </a:solidFill>
            <a:ln w="25400">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29508.959999999999</c:v>
              </c:pt>
              <c:pt idx="1">
                <c:v>29410.18</c:v>
              </c:pt>
              <c:pt idx="2">
                <c:v>30598.37</c:v>
              </c:pt>
              <c:pt idx="3">
                <c:v>30437.89</c:v>
              </c:pt>
              <c:pt idx="4">
                <c:v>32093.4</c:v>
              </c:pt>
            </c:numLit>
          </c:val>
          <c:extLst>
            <c:ext xmlns:c16="http://schemas.microsoft.com/office/drawing/2014/chart" uri="{C3380CC4-5D6E-409C-BE32-E72D297353CC}">
              <c16:uniqueId val="{00000003-C01F-41ED-BC86-BB2E378D05D2}"/>
            </c:ext>
          </c:extLst>
        </c:ser>
        <c:dLbls>
          <c:showLegendKey val="0"/>
          <c:showVal val="0"/>
          <c:showCatName val="0"/>
          <c:showSerName val="0"/>
          <c:showPercent val="0"/>
          <c:showBubbleSize val="0"/>
        </c:dLbls>
        <c:gapWidth val="200"/>
        <c:axId val="525879064"/>
        <c:axId val="525872584"/>
      </c:barChart>
      <c:valAx>
        <c:axId val="1365954664"/>
        <c:scaling>
          <c:orientation val="minMax"/>
        </c:scaling>
        <c:delete val="1"/>
        <c:axPos val="r"/>
        <c:numFmt formatCode="General" sourceLinked="1"/>
        <c:majorTickMark val="out"/>
        <c:minorTickMark val="none"/>
        <c:tickLblPos val="nextTo"/>
        <c:crossAx val="1365956464"/>
        <c:crosses val="max"/>
        <c:crossBetween val="between"/>
      </c:valAx>
      <c:catAx>
        <c:axId val="136595646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365954664"/>
        <c:crosses val="autoZero"/>
        <c:auto val="1"/>
        <c:lblAlgn val="ctr"/>
        <c:lblOffset val="100"/>
        <c:noMultiLvlLbl val="0"/>
      </c:catAx>
      <c:valAx>
        <c:axId val="5258725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525879064"/>
        <c:crosses val="autoZero"/>
        <c:crossBetween val="between"/>
      </c:valAx>
      <c:catAx>
        <c:axId val="525879064"/>
        <c:scaling>
          <c:orientation val="minMax"/>
        </c:scaling>
        <c:delete val="1"/>
        <c:axPos val="b"/>
        <c:numFmt formatCode="General" sourceLinked="1"/>
        <c:majorTickMark val="out"/>
        <c:minorTickMark val="none"/>
        <c:tickLblPos val="nextTo"/>
        <c:crossAx val="525872584"/>
        <c:crosses val="autoZero"/>
        <c:auto val="1"/>
        <c:lblAlgn val="ctr"/>
        <c:lblOffset val="100"/>
        <c:noMultiLvlLbl val="0"/>
      </c:catAx>
      <c:spPr>
        <a:noFill/>
        <a:ln>
          <a:noFill/>
        </a:ln>
        <a:effectLst/>
      </c:spPr>
    </c:plotArea>
    <c:legend>
      <c:legendPos val="r"/>
      <c:layout>
        <c:manualLayout>
          <c:xMode val="edge"/>
          <c:yMode val="edge"/>
          <c:x val="1.6622526221595757E-3"/>
          <c:y val="0.91988494513031538"/>
          <c:w val="0.99052052937875845"/>
          <c:h val="7.8336076817558331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accent6"/>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28575" cap="flat" cmpd="sng" algn="ctr">
      <a:solidFill>
        <a:schemeClr val="accent1"/>
      </a:solidFill>
      <a:round/>
    </a:ln>
    <a:effectLst/>
  </c:spPr>
  <c:txPr>
    <a:bodyPr/>
    <a:lstStyle/>
    <a:p>
      <a:pPr>
        <a:defRPr/>
      </a:pPr>
      <a:endParaRPr lang="en-US"/>
    </a:p>
  </c:txPr>
  <c:printSettings>
    <c:headerFooter/>
    <c:pageMargins b="0.75" l="0.7" r="0.7" t="0.75" header="0.3" footer="0.3"/>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r>
              <a:rPr lang="ro-MD" sz="1800"/>
              <a:t>Structura deponenților eligibili  - persoane fizice </a:t>
            </a:r>
            <a:br>
              <a:rPr lang="ro-MD" sz="1800"/>
            </a:br>
            <a:r>
              <a:rPr lang="ro-MD" sz="1800"/>
              <a:t>după nivelul de acoperire</a:t>
            </a:r>
          </a:p>
        </c:rich>
      </c:tx>
      <c:layout>
        <c:manualLayout>
          <c:xMode val="edge"/>
          <c:yMode val="edge"/>
          <c:x val="0.15264757400595552"/>
          <c:y val="2.6093621399176956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endParaRPr lang="en-US"/>
        </a:p>
      </c:txPr>
    </c:title>
    <c:autoTitleDeleted val="0"/>
    <c:pivotFmts>
      <c:pivotFmt>
        <c:idx val="0"/>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4"/>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5"/>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6"/>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7"/>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8"/>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9"/>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0"/>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1"/>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2"/>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3"/>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4"/>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5"/>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s>
    <c:plotArea>
      <c:layout>
        <c:manualLayout>
          <c:layoutTarget val="inner"/>
          <c:xMode val="edge"/>
          <c:yMode val="edge"/>
          <c:x val="0.21324192915437093"/>
          <c:y val="0.18127124215816393"/>
          <c:w val="0.75156140183621301"/>
          <c:h val="0.54014116799885692"/>
        </c:manualLayout>
      </c:layout>
      <c:barChart>
        <c:barDir val="col"/>
        <c:grouping val="stacked"/>
        <c:varyColors val="0"/>
        <c:ser>
          <c:idx val="0"/>
          <c:order val="0"/>
          <c:tx>
            <c:v>Titulari de depozite eligibile - persoane fizice</c:v>
          </c:tx>
          <c:spPr>
            <a:solidFill>
              <a:schemeClr val="accent1"/>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2576787</c:v>
              </c:pt>
              <c:pt idx="1">
                <c:v>2644750</c:v>
              </c:pt>
              <c:pt idx="2">
                <c:v>2662853</c:v>
              </c:pt>
              <c:pt idx="3">
                <c:v>2722155</c:v>
              </c:pt>
              <c:pt idx="4">
                <c:v>2797878</c:v>
              </c:pt>
            </c:numLit>
          </c:val>
          <c:extLst>
            <c:ext xmlns:c16="http://schemas.microsoft.com/office/drawing/2014/chart" uri="{C3380CC4-5D6E-409C-BE32-E72D297353CC}">
              <c16:uniqueId val="{00000000-3BDF-42FC-AC09-D1984D88D09D}"/>
            </c:ext>
          </c:extLst>
        </c:ser>
        <c:dLbls>
          <c:showLegendKey val="0"/>
          <c:showVal val="0"/>
          <c:showCatName val="0"/>
          <c:showSerName val="0"/>
          <c:showPercent val="0"/>
          <c:showBubbleSize val="0"/>
        </c:dLbls>
        <c:gapWidth val="100"/>
        <c:overlap val="100"/>
        <c:axId val="1037700760"/>
        <c:axId val="1037701120"/>
      </c:barChart>
      <c:barChart>
        <c:barDir val="col"/>
        <c:grouping val="stacked"/>
        <c:varyColors val="0"/>
        <c:ser>
          <c:idx val="1"/>
          <c:order val="1"/>
          <c:tx>
            <c:v>Depozite ale persoanelor fizice cu valori ≤ nivelul de acoperire*</c:v>
          </c:tx>
          <c:spPr>
            <a:solidFill>
              <a:schemeClr val="accent2"/>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2442420</c:v>
              </c:pt>
              <c:pt idx="1">
                <c:v>2507799</c:v>
              </c:pt>
              <c:pt idx="2">
                <c:v>2521745</c:v>
              </c:pt>
              <c:pt idx="3">
                <c:v>2579973</c:v>
              </c:pt>
              <c:pt idx="4">
                <c:v>2649798</c:v>
              </c:pt>
            </c:numLit>
          </c:val>
          <c:extLst>
            <c:ext xmlns:c16="http://schemas.microsoft.com/office/drawing/2014/chart" uri="{C3380CC4-5D6E-409C-BE32-E72D297353CC}">
              <c16:uniqueId val="{00000001-3BDF-42FC-AC09-D1984D88D09D}"/>
            </c:ext>
          </c:extLst>
        </c:ser>
        <c:ser>
          <c:idx val="2"/>
          <c:order val="2"/>
          <c:tx>
            <c:v>Depozite ale persoanelor fizice cu valori &gt; nivelul de acoperire*</c:v>
          </c:tx>
          <c:spPr>
            <a:solidFill>
              <a:schemeClr val="accent3"/>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134367</c:v>
              </c:pt>
              <c:pt idx="1">
                <c:v>136951</c:v>
              </c:pt>
              <c:pt idx="2">
                <c:v>141108</c:v>
              </c:pt>
              <c:pt idx="3">
                <c:v>142182</c:v>
              </c:pt>
              <c:pt idx="4">
                <c:v>148080</c:v>
              </c:pt>
            </c:numLit>
          </c:val>
          <c:extLst>
            <c:ext xmlns:c16="http://schemas.microsoft.com/office/drawing/2014/chart" uri="{C3380CC4-5D6E-409C-BE32-E72D297353CC}">
              <c16:uniqueId val="{00000002-3BDF-42FC-AC09-D1984D88D09D}"/>
            </c:ext>
          </c:extLst>
        </c:ser>
        <c:dLbls>
          <c:showLegendKey val="0"/>
          <c:showVal val="0"/>
          <c:showCatName val="0"/>
          <c:showSerName val="0"/>
          <c:showPercent val="0"/>
          <c:showBubbleSize val="0"/>
        </c:dLbls>
        <c:gapWidth val="200"/>
        <c:overlap val="100"/>
        <c:axId val="1099727872"/>
        <c:axId val="1099726792"/>
      </c:barChart>
      <c:catAx>
        <c:axId val="1037700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37701120"/>
        <c:crosses val="autoZero"/>
        <c:auto val="1"/>
        <c:lblAlgn val="ctr"/>
        <c:lblOffset val="100"/>
        <c:noMultiLvlLbl val="0"/>
      </c:catAx>
      <c:valAx>
        <c:axId val="10377011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37700760"/>
        <c:crosses val="autoZero"/>
        <c:crossBetween val="between"/>
      </c:valAx>
      <c:valAx>
        <c:axId val="1099726792"/>
        <c:scaling>
          <c:orientation val="minMax"/>
        </c:scaling>
        <c:delete val="1"/>
        <c:axPos val="r"/>
        <c:numFmt formatCode="General" sourceLinked="1"/>
        <c:majorTickMark val="out"/>
        <c:minorTickMark val="none"/>
        <c:tickLblPos val="nextTo"/>
        <c:crossAx val="1099727872"/>
        <c:crosses val="max"/>
        <c:crossBetween val="between"/>
      </c:valAx>
      <c:catAx>
        <c:axId val="1099727872"/>
        <c:scaling>
          <c:orientation val="minMax"/>
        </c:scaling>
        <c:delete val="1"/>
        <c:axPos val="b"/>
        <c:numFmt formatCode="General" sourceLinked="1"/>
        <c:majorTickMark val="out"/>
        <c:minorTickMark val="none"/>
        <c:tickLblPos val="nextTo"/>
        <c:crossAx val="1099726792"/>
        <c:crosses val="autoZero"/>
        <c:auto val="1"/>
        <c:lblAlgn val="ctr"/>
        <c:lblOffset val="100"/>
        <c:noMultiLvlLbl val="0"/>
      </c:catAx>
      <c:spPr>
        <a:noFill/>
        <a:ln>
          <a:noFill/>
        </a:ln>
        <a:effectLst/>
      </c:spPr>
    </c:plotArea>
    <c:legend>
      <c:legendPos val="b"/>
      <c:layout>
        <c:manualLayout>
          <c:xMode val="edge"/>
          <c:yMode val="edge"/>
          <c:x val="0"/>
          <c:y val="0.80726738027497091"/>
          <c:w val="1"/>
          <c:h val="0.17695906194143096"/>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accent6"/>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r>
              <a:rPr lang="ro-MD" sz="1800" b="0" i="0" u="none" strike="noStrike" kern="1200" spc="0" baseline="0">
                <a:solidFill>
                  <a:srgbClr val="00263D"/>
                </a:solidFill>
              </a:rPr>
              <a:t>Structura deponenților eligibili  - persoane juridice </a:t>
            </a:r>
            <a:br>
              <a:rPr lang="ro-MD" sz="1800" b="0" i="0" u="none" strike="noStrike" kern="1200" spc="0" baseline="0">
                <a:solidFill>
                  <a:srgbClr val="00263D"/>
                </a:solidFill>
              </a:rPr>
            </a:br>
            <a:r>
              <a:rPr lang="ro-MD" sz="1800" b="0" i="0" u="none" strike="noStrike" kern="1200" spc="0" baseline="0">
                <a:solidFill>
                  <a:srgbClr val="00263D"/>
                </a:solidFill>
              </a:rPr>
              <a:t>după nivelul de acoperire</a:t>
            </a:r>
          </a:p>
        </c:rich>
      </c:tx>
      <c:layout>
        <c:manualLayout>
          <c:xMode val="edge"/>
          <c:yMode val="edge"/>
          <c:x val="0.14972499562094937"/>
          <c:y val="2.3931584362139918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s>
    <c:plotArea>
      <c:layout>
        <c:manualLayout>
          <c:layoutTarget val="inner"/>
          <c:xMode val="edge"/>
          <c:yMode val="edge"/>
          <c:x val="0.13553278449232206"/>
          <c:y val="0.15549399862825788"/>
          <c:w val="0.84696196064693174"/>
          <c:h val="0.54415569272976683"/>
        </c:manualLayout>
      </c:layout>
      <c:barChart>
        <c:barDir val="col"/>
        <c:grouping val="stacked"/>
        <c:varyColors val="0"/>
        <c:ser>
          <c:idx val="0"/>
          <c:order val="0"/>
          <c:tx>
            <c:v>Titulari de depozite eligibile - persoane juridice</c:v>
          </c:tx>
          <c:spPr>
            <a:solidFill>
              <a:schemeClr val="accent1"/>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108322</c:v>
              </c:pt>
              <c:pt idx="1">
                <c:v>108553</c:v>
              </c:pt>
              <c:pt idx="2">
                <c:v>109327</c:v>
              </c:pt>
              <c:pt idx="3">
                <c:v>111057</c:v>
              </c:pt>
              <c:pt idx="4">
                <c:v>112804</c:v>
              </c:pt>
            </c:numLit>
          </c:val>
          <c:extLst>
            <c:ext xmlns:c16="http://schemas.microsoft.com/office/drawing/2014/chart" uri="{C3380CC4-5D6E-409C-BE32-E72D297353CC}">
              <c16:uniqueId val="{00000000-9829-4871-B9E6-DD73A5E41F57}"/>
            </c:ext>
          </c:extLst>
        </c:ser>
        <c:dLbls>
          <c:showLegendKey val="0"/>
          <c:showVal val="0"/>
          <c:showCatName val="0"/>
          <c:showSerName val="0"/>
          <c:showPercent val="0"/>
          <c:showBubbleSize val="0"/>
        </c:dLbls>
        <c:gapWidth val="100"/>
        <c:overlap val="100"/>
        <c:axId val="1099730392"/>
        <c:axId val="1099742272"/>
      </c:barChart>
      <c:barChart>
        <c:barDir val="col"/>
        <c:grouping val="stacked"/>
        <c:varyColors val="0"/>
        <c:ser>
          <c:idx val="1"/>
          <c:order val="1"/>
          <c:tx>
            <c:v>Depozite ale persoanelor juridice cu valori ≤ nivelul de acoperire*</c:v>
          </c:tx>
          <c:spPr>
            <a:solidFill>
              <a:schemeClr val="accent2"/>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88703</c:v>
              </c:pt>
              <c:pt idx="1">
                <c:v>89757</c:v>
              </c:pt>
              <c:pt idx="2">
                <c:v>90171</c:v>
              </c:pt>
              <c:pt idx="3">
                <c:v>90357</c:v>
              </c:pt>
              <c:pt idx="4">
                <c:v>91081</c:v>
              </c:pt>
            </c:numLit>
          </c:val>
          <c:extLst>
            <c:ext xmlns:c16="http://schemas.microsoft.com/office/drawing/2014/chart" uri="{C3380CC4-5D6E-409C-BE32-E72D297353CC}">
              <c16:uniqueId val="{00000001-9829-4871-B9E6-DD73A5E41F57}"/>
            </c:ext>
          </c:extLst>
        </c:ser>
        <c:ser>
          <c:idx val="2"/>
          <c:order val="2"/>
          <c:tx>
            <c:v>Depozite ale persoanelor juridice cu valori &gt; nivelul de acoperire*</c:v>
          </c:tx>
          <c:spPr>
            <a:solidFill>
              <a:schemeClr val="accent3"/>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19619</c:v>
              </c:pt>
              <c:pt idx="1">
                <c:v>18796</c:v>
              </c:pt>
              <c:pt idx="2">
                <c:v>19156</c:v>
              </c:pt>
              <c:pt idx="3">
                <c:v>20700</c:v>
              </c:pt>
              <c:pt idx="4">
                <c:v>21723</c:v>
              </c:pt>
            </c:numLit>
          </c:val>
          <c:extLst>
            <c:ext xmlns:c16="http://schemas.microsoft.com/office/drawing/2014/chart" uri="{C3380CC4-5D6E-409C-BE32-E72D297353CC}">
              <c16:uniqueId val="{00000002-9829-4871-B9E6-DD73A5E41F57}"/>
            </c:ext>
          </c:extLst>
        </c:ser>
        <c:dLbls>
          <c:showLegendKey val="0"/>
          <c:showVal val="0"/>
          <c:showCatName val="0"/>
          <c:showSerName val="0"/>
          <c:showPercent val="0"/>
          <c:showBubbleSize val="0"/>
        </c:dLbls>
        <c:gapWidth val="200"/>
        <c:overlap val="100"/>
        <c:axId val="1099752352"/>
        <c:axId val="1099750912"/>
      </c:barChart>
      <c:catAx>
        <c:axId val="1099730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99742272"/>
        <c:crosses val="autoZero"/>
        <c:auto val="1"/>
        <c:lblAlgn val="ctr"/>
        <c:lblOffset val="100"/>
        <c:noMultiLvlLbl val="0"/>
      </c:catAx>
      <c:valAx>
        <c:axId val="109974227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99730392"/>
        <c:crosses val="autoZero"/>
        <c:crossBetween val="between"/>
      </c:valAx>
      <c:valAx>
        <c:axId val="1099750912"/>
        <c:scaling>
          <c:orientation val="minMax"/>
        </c:scaling>
        <c:delete val="1"/>
        <c:axPos val="r"/>
        <c:numFmt formatCode="General" sourceLinked="1"/>
        <c:majorTickMark val="out"/>
        <c:minorTickMark val="none"/>
        <c:tickLblPos val="nextTo"/>
        <c:crossAx val="1099752352"/>
        <c:crosses val="max"/>
        <c:crossBetween val="between"/>
      </c:valAx>
      <c:catAx>
        <c:axId val="1099752352"/>
        <c:scaling>
          <c:orientation val="minMax"/>
        </c:scaling>
        <c:delete val="1"/>
        <c:axPos val="b"/>
        <c:numFmt formatCode="General" sourceLinked="1"/>
        <c:majorTickMark val="out"/>
        <c:minorTickMark val="none"/>
        <c:tickLblPos val="nextTo"/>
        <c:crossAx val="1099750912"/>
        <c:crosses val="autoZero"/>
        <c:auto val="1"/>
        <c:lblAlgn val="ctr"/>
        <c:lblOffset val="100"/>
        <c:noMultiLvlLbl val="0"/>
      </c:catAx>
      <c:spPr>
        <a:noFill/>
        <a:ln>
          <a:noFill/>
        </a:ln>
        <a:effectLst/>
      </c:spPr>
    </c:plotArea>
    <c:legend>
      <c:legendPos val="b"/>
      <c:layout>
        <c:manualLayout>
          <c:xMode val="edge"/>
          <c:yMode val="edge"/>
          <c:x val="0"/>
          <c:y val="0.79530393785065157"/>
          <c:w val="1"/>
          <c:h val="0.1968256371087086"/>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accent6"/>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r>
              <a:rPr lang="ro-MD" sz="1800" b="0" i="0" u="none" strike="noStrike" kern="1200" spc="0" baseline="0">
                <a:solidFill>
                  <a:srgbClr val="00263D"/>
                </a:solidFill>
              </a:rPr>
              <a:t>Structura deponenților garantați</a:t>
            </a:r>
          </a:p>
        </c:rich>
      </c:tx>
      <c:layout>
        <c:manualLayout>
          <c:xMode val="edge"/>
          <c:yMode val="edge"/>
          <c:x val="0.3227693667220306"/>
          <c:y val="2.6131687242798355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endParaRPr lang="en-US"/>
        </a:p>
      </c:txPr>
    </c:title>
    <c:autoTitleDeleted val="0"/>
    <c:pivotFmts>
      <c:pivotFmt>
        <c:idx val="0"/>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4"/>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5"/>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6"/>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7"/>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8"/>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9"/>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0"/>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1"/>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s>
    <c:plotArea>
      <c:layout>
        <c:manualLayout>
          <c:layoutTarget val="inner"/>
          <c:xMode val="edge"/>
          <c:yMode val="edge"/>
          <c:x val="0.12929581363655723"/>
          <c:y val="0.11950977366255144"/>
          <c:w val="0.85644648865039807"/>
          <c:h val="0.69976354595336088"/>
        </c:manualLayout>
      </c:layout>
      <c:barChart>
        <c:barDir val="col"/>
        <c:grouping val="clustered"/>
        <c:varyColors val="0"/>
        <c:ser>
          <c:idx val="0"/>
          <c:order val="0"/>
          <c:tx>
            <c:v>Deponenți garantați</c:v>
          </c:tx>
          <c:spPr>
            <a:solidFill>
              <a:schemeClr val="accent1"/>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2685109</c:v>
              </c:pt>
              <c:pt idx="1">
                <c:v>2753303</c:v>
              </c:pt>
              <c:pt idx="2">
                <c:v>2772180</c:v>
              </c:pt>
              <c:pt idx="3">
                <c:v>2833212</c:v>
              </c:pt>
              <c:pt idx="4">
                <c:v>2910682</c:v>
              </c:pt>
            </c:numLit>
          </c:val>
          <c:extLst>
            <c:ext xmlns:c16="http://schemas.microsoft.com/office/drawing/2014/chart" uri="{C3380CC4-5D6E-409C-BE32-E72D297353CC}">
              <c16:uniqueId val="{00000000-179B-4C37-94D3-EE114D186D6C}"/>
            </c:ext>
          </c:extLst>
        </c:ser>
        <c:dLbls>
          <c:showLegendKey val="0"/>
          <c:showVal val="0"/>
          <c:showCatName val="0"/>
          <c:showSerName val="0"/>
          <c:showPercent val="0"/>
          <c:showBubbleSize val="0"/>
        </c:dLbls>
        <c:gapWidth val="100"/>
        <c:overlap val="-27"/>
        <c:axId val="1099737952"/>
        <c:axId val="1099737592"/>
      </c:barChart>
      <c:barChart>
        <c:barDir val="col"/>
        <c:grouping val="stacked"/>
        <c:varyColors val="0"/>
        <c:ser>
          <c:idx val="1"/>
          <c:order val="1"/>
          <c:tx>
            <c:v>Persoane fizice</c:v>
          </c:tx>
          <c:spPr>
            <a:solidFill>
              <a:schemeClr val="accent2"/>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2576787</c:v>
              </c:pt>
              <c:pt idx="1">
                <c:v>2644750</c:v>
              </c:pt>
              <c:pt idx="2">
                <c:v>2662853</c:v>
              </c:pt>
              <c:pt idx="3">
                <c:v>2722155</c:v>
              </c:pt>
              <c:pt idx="4">
                <c:v>2797878</c:v>
              </c:pt>
            </c:numLit>
          </c:val>
          <c:extLst>
            <c:ext xmlns:c16="http://schemas.microsoft.com/office/drawing/2014/chart" uri="{C3380CC4-5D6E-409C-BE32-E72D297353CC}">
              <c16:uniqueId val="{00000001-179B-4C37-94D3-EE114D186D6C}"/>
            </c:ext>
          </c:extLst>
        </c:ser>
        <c:ser>
          <c:idx val="2"/>
          <c:order val="2"/>
          <c:tx>
            <c:v>Persoane juridice</c:v>
          </c:tx>
          <c:spPr>
            <a:solidFill>
              <a:schemeClr val="accent3"/>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108322</c:v>
              </c:pt>
              <c:pt idx="1">
                <c:v>108553</c:v>
              </c:pt>
              <c:pt idx="2">
                <c:v>109327</c:v>
              </c:pt>
              <c:pt idx="3">
                <c:v>111057</c:v>
              </c:pt>
              <c:pt idx="4">
                <c:v>112804</c:v>
              </c:pt>
            </c:numLit>
          </c:val>
          <c:extLst>
            <c:ext xmlns:c16="http://schemas.microsoft.com/office/drawing/2014/chart" uri="{C3380CC4-5D6E-409C-BE32-E72D297353CC}">
              <c16:uniqueId val="{00000002-179B-4C37-94D3-EE114D186D6C}"/>
            </c:ext>
          </c:extLst>
        </c:ser>
        <c:dLbls>
          <c:showLegendKey val="0"/>
          <c:showVal val="0"/>
          <c:showCatName val="0"/>
          <c:showSerName val="0"/>
          <c:showPercent val="0"/>
          <c:showBubbleSize val="0"/>
        </c:dLbls>
        <c:gapWidth val="200"/>
        <c:overlap val="100"/>
        <c:axId val="1099700152"/>
        <c:axId val="1099693312"/>
      </c:barChart>
      <c:catAx>
        <c:axId val="1099737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99737592"/>
        <c:crosses val="autoZero"/>
        <c:auto val="1"/>
        <c:lblAlgn val="ctr"/>
        <c:lblOffset val="100"/>
        <c:noMultiLvlLbl val="0"/>
      </c:catAx>
      <c:valAx>
        <c:axId val="10997375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99737952"/>
        <c:crosses val="autoZero"/>
        <c:crossBetween val="between"/>
      </c:valAx>
      <c:valAx>
        <c:axId val="1099693312"/>
        <c:scaling>
          <c:orientation val="minMax"/>
          <c:min val="0"/>
        </c:scaling>
        <c:delete val="1"/>
        <c:axPos val="r"/>
        <c:numFmt formatCode="General" sourceLinked="1"/>
        <c:majorTickMark val="out"/>
        <c:minorTickMark val="none"/>
        <c:tickLblPos val="nextTo"/>
        <c:crossAx val="1099700152"/>
        <c:crosses val="max"/>
        <c:crossBetween val="between"/>
      </c:valAx>
      <c:catAx>
        <c:axId val="1099700152"/>
        <c:scaling>
          <c:orientation val="minMax"/>
        </c:scaling>
        <c:delete val="1"/>
        <c:axPos val="b"/>
        <c:numFmt formatCode="General" sourceLinked="1"/>
        <c:majorTickMark val="out"/>
        <c:minorTickMark val="none"/>
        <c:tickLblPos val="nextTo"/>
        <c:crossAx val="1099693312"/>
        <c:crosses val="autoZero"/>
        <c:auto val="1"/>
        <c:lblAlgn val="ctr"/>
        <c:lblOffset val="100"/>
        <c:noMultiLvlLbl val="0"/>
      </c:catAx>
      <c:spPr>
        <a:noFill/>
        <a:ln>
          <a:noFill/>
        </a:ln>
        <a:effectLst/>
      </c:spPr>
    </c:plotArea>
    <c:legend>
      <c:legendPos val="b"/>
      <c:layout>
        <c:manualLayout>
          <c:xMode val="edge"/>
          <c:yMode val="edge"/>
          <c:x val="0"/>
          <c:y val="0.91379284369114877"/>
          <c:w val="0.98124547589446043"/>
          <c:h val="6.2290018832391714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accent6"/>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38100" cap="flat" cmpd="sng" algn="ctr">
      <a:solidFill>
        <a:schemeClr val="accent6"/>
      </a:solidFill>
      <a:round/>
    </a:ln>
    <a:effectLst/>
  </c:spPr>
  <c:txPr>
    <a:bodyPr/>
    <a:lstStyle/>
    <a:p>
      <a:pPr>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r>
              <a:rPr lang="ro-MD" sz="1800">
                <a:solidFill>
                  <a:schemeClr val="accent6"/>
                </a:solidFill>
              </a:rPr>
              <a:t>Structura </a:t>
            </a:r>
            <a:r>
              <a:rPr lang="ro-MD" sz="1800" b="1" u="sng">
                <a:solidFill>
                  <a:schemeClr val="accent6"/>
                </a:solidFill>
              </a:rPr>
              <a:t>depozitelor totale</a:t>
            </a:r>
            <a:r>
              <a:rPr lang="ro-MD" sz="1800" u="none">
                <a:solidFill>
                  <a:schemeClr val="accent6"/>
                </a:solidFill>
              </a:rPr>
              <a:t> </a:t>
            </a:r>
            <a:r>
              <a:rPr lang="ro-MD" sz="1800">
                <a:solidFill>
                  <a:schemeClr val="accent6"/>
                </a:solidFill>
              </a:rPr>
              <a:t>după moneda de constituire, mil. lei</a:t>
            </a:r>
          </a:p>
        </c:rich>
      </c:tx>
      <c:layout>
        <c:manualLayout>
          <c:xMode val="edge"/>
          <c:yMode val="edge"/>
          <c:x val="0.15016228070175439"/>
          <c:y val="2.2101117886178859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pivotFmt>
      <c:pivotFmt>
        <c:idx val="6"/>
        <c:spPr>
          <a:solidFill>
            <a:schemeClr val="accent1"/>
          </a:solidFill>
          <a:ln>
            <a:noFill/>
          </a:ln>
          <a:effectLst/>
        </c:spPr>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pivotFmt>
      <c:pivotFmt>
        <c:idx val="18"/>
        <c:spPr>
          <a:solidFill>
            <a:schemeClr val="accent5"/>
          </a:solidFill>
          <a:ln>
            <a:noFill/>
          </a:ln>
          <a:effectLst/>
        </c:spPr>
        <c:marker>
          <c:symbol val="none"/>
        </c:marker>
      </c:pivotFmt>
      <c:pivotFmt>
        <c:idx val="19"/>
        <c:spPr>
          <a:solidFill>
            <a:schemeClr val="accent1"/>
          </a:solidFill>
          <a:ln>
            <a:noFill/>
          </a:ln>
          <a:effectLst/>
        </c:spPr>
        <c:marker>
          <c:symbol val="none"/>
        </c:marker>
      </c:pivotFmt>
    </c:pivotFmts>
    <c:plotArea>
      <c:layout>
        <c:manualLayout>
          <c:layoutTarget val="inner"/>
          <c:xMode val="edge"/>
          <c:yMode val="edge"/>
          <c:x val="0.164995"/>
          <c:y val="0.16079194857397092"/>
          <c:w val="0.82029954934245553"/>
          <c:h val="0.68033580246913583"/>
        </c:manualLayout>
      </c:layout>
      <c:barChart>
        <c:barDir val="col"/>
        <c:grouping val="clustered"/>
        <c:varyColors val="0"/>
        <c:ser>
          <c:idx val="0"/>
          <c:order val="0"/>
          <c:tx>
            <c:v>DEPOZITE TOTALE</c:v>
          </c:tx>
          <c:spPr>
            <a:solidFill>
              <a:schemeClr val="accent1"/>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113396.63</c:v>
              </c:pt>
              <c:pt idx="1">
                <c:v>117281.60000000001</c:v>
              </c:pt>
              <c:pt idx="2">
                <c:v>120293.07</c:v>
              </c:pt>
              <c:pt idx="3">
                <c:v>124280.99</c:v>
              </c:pt>
              <c:pt idx="4">
                <c:v>129060.97</c:v>
              </c:pt>
            </c:numLit>
          </c:val>
          <c:extLst>
            <c:ext xmlns:c16="http://schemas.microsoft.com/office/drawing/2014/chart" uri="{C3380CC4-5D6E-409C-BE32-E72D297353CC}">
              <c16:uniqueId val="{00000000-0910-4264-B37C-29C4E52C6FE4}"/>
            </c:ext>
          </c:extLst>
        </c:ser>
        <c:dLbls>
          <c:showLegendKey val="0"/>
          <c:showVal val="0"/>
          <c:showCatName val="0"/>
          <c:showSerName val="0"/>
          <c:showPercent val="0"/>
          <c:showBubbleSize val="0"/>
        </c:dLbls>
        <c:gapWidth val="100"/>
        <c:axId val="525872944"/>
        <c:axId val="525876184"/>
      </c:barChart>
      <c:barChart>
        <c:barDir val="col"/>
        <c:grouping val="stacked"/>
        <c:varyColors val="0"/>
        <c:ser>
          <c:idx val="1"/>
          <c:order val="1"/>
          <c:tx>
            <c:v>în MDL</c:v>
          </c:tx>
          <c:spPr>
            <a:solidFill>
              <a:schemeClr val="accent5"/>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71894.66</c:v>
              </c:pt>
              <c:pt idx="1">
                <c:v>75047.539999999994</c:v>
              </c:pt>
              <c:pt idx="2">
                <c:v>77571.5</c:v>
              </c:pt>
              <c:pt idx="3">
                <c:v>80412.3</c:v>
              </c:pt>
              <c:pt idx="4">
                <c:v>82887.11</c:v>
              </c:pt>
            </c:numLit>
          </c:val>
          <c:extLst>
            <c:ext xmlns:c16="http://schemas.microsoft.com/office/drawing/2014/chart" uri="{C3380CC4-5D6E-409C-BE32-E72D297353CC}">
              <c16:uniqueId val="{00000001-0910-4264-B37C-29C4E52C6FE4}"/>
            </c:ext>
          </c:extLst>
        </c:ser>
        <c:ser>
          <c:idx val="2"/>
          <c:order val="2"/>
          <c:tx>
            <c:v>în valută străină</c:v>
          </c:tx>
          <c:spPr>
            <a:solidFill>
              <a:schemeClr val="accent3"/>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41501.97</c:v>
              </c:pt>
              <c:pt idx="1">
                <c:v>42234.06</c:v>
              </c:pt>
              <c:pt idx="2">
                <c:v>42721.58</c:v>
              </c:pt>
              <c:pt idx="3">
                <c:v>43868.7</c:v>
              </c:pt>
              <c:pt idx="4">
                <c:v>46173.87</c:v>
              </c:pt>
            </c:numLit>
          </c:val>
          <c:extLst>
            <c:ext xmlns:c16="http://schemas.microsoft.com/office/drawing/2014/chart" uri="{C3380CC4-5D6E-409C-BE32-E72D297353CC}">
              <c16:uniqueId val="{00000002-0910-4264-B37C-29C4E52C6FE4}"/>
            </c:ext>
          </c:extLst>
        </c:ser>
        <c:dLbls>
          <c:showLegendKey val="0"/>
          <c:showVal val="0"/>
          <c:showCatName val="0"/>
          <c:showSerName val="0"/>
          <c:showPercent val="0"/>
          <c:showBubbleSize val="0"/>
        </c:dLbls>
        <c:gapWidth val="200"/>
        <c:overlap val="100"/>
        <c:axId val="987026920"/>
        <c:axId val="987028000"/>
      </c:barChart>
      <c:catAx>
        <c:axId val="525872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525876184"/>
        <c:crosses val="autoZero"/>
        <c:auto val="1"/>
        <c:lblAlgn val="ctr"/>
        <c:lblOffset val="100"/>
        <c:noMultiLvlLbl val="0"/>
      </c:catAx>
      <c:valAx>
        <c:axId val="525876184"/>
        <c:scaling>
          <c:orientation val="minMax"/>
          <c:max val="14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525872944"/>
        <c:crosses val="autoZero"/>
        <c:crossBetween val="between"/>
      </c:valAx>
      <c:valAx>
        <c:axId val="987028000"/>
        <c:scaling>
          <c:orientation val="minMax"/>
        </c:scaling>
        <c:delete val="1"/>
        <c:axPos val="r"/>
        <c:numFmt formatCode="General" sourceLinked="1"/>
        <c:majorTickMark val="out"/>
        <c:minorTickMark val="none"/>
        <c:tickLblPos val="nextTo"/>
        <c:crossAx val="987026920"/>
        <c:crosses val="max"/>
        <c:crossBetween val="between"/>
      </c:valAx>
      <c:catAx>
        <c:axId val="987026920"/>
        <c:scaling>
          <c:orientation val="minMax"/>
        </c:scaling>
        <c:delete val="1"/>
        <c:axPos val="b"/>
        <c:numFmt formatCode="General" sourceLinked="1"/>
        <c:majorTickMark val="out"/>
        <c:minorTickMark val="none"/>
        <c:tickLblPos val="nextTo"/>
        <c:crossAx val="987028000"/>
        <c:crosses val="autoZero"/>
        <c:auto val="1"/>
        <c:lblAlgn val="ctr"/>
        <c:lblOffset val="100"/>
        <c:noMultiLvlLbl val="0"/>
      </c:catAx>
      <c:spPr>
        <a:noFill/>
        <a:ln>
          <a:noFill/>
        </a:ln>
        <a:effectLst/>
      </c:spPr>
    </c:plotArea>
    <c:legend>
      <c:legendPos val="b"/>
      <c:layout>
        <c:manualLayout>
          <c:xMode val="edge"/>
          <c:yMode val="edge"/>
          <c:x val="2.7335831216733962E-2"/>
          <c:y val="0.92949928092809697"/>
          <c:w val="0.94800212743897705"/>
          <c:h val="6.2518209876543204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accent6"/>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6"/>
      </a:solidFill>
      <a:round/>
    </a:ln>
    <a:effectLst/>
  </c:spPr>
  <c:txPr>
    <a:bodyPr/>
    <a:lstStyle/>
    <a:p>
      <a:pPr>
        <a:defRPr/>
      </a:pPr>
      <a:endParaRPr lang="en-US"/>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r>
              <a:rPr lang="ro-MD" sz="1800" b="0" i="0" u="none" strike="noStrike" kern="1200" spc="0" baseline="0">
                <a:solidFill>
                  <a:schemeClr val="accent6"/>
                </a:solidFill>
              </a:rPr>
              <a:t>Structura </a:t>
            </a:r>
            <a:r>
              <a:rPr lang="ro-MD" sz="1800" b="1" i="0" u="sng" strike="noStrike" kern="1200" spc="0" baseline="0">
                <a:solidFill>
                  <a:schemeClr val="accent6"/>
                </a:solidFill>
              </a:rPr>
              <a:t>depozitelor totale</a:t>
            </a:r>
            <a:r>
              <a:rPr lang="ro-MD" sz="1800" b="0" i="0" u="none" strike="noStrike" kern="1200" spc="0" baseline="0">
                <a:solidFill>
                  <a:schemeClr val="accent6"/>
                </a:solidFill>
              </a:rPr>
              <a:t> pe categorii de deponenți, mil. lei</a:t>
            </a: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s>
    <c:plotArea>
      <c:layout>
        <c:manualLayout>
          <c:layoutTarget val="inner"/>
          <c:xMode val="edge"/>
          <c:yMode val="edge"/>
          <c:x val="0.15222450532056062"/>
          <c:y val="0.1320573385192555"/>
          <c:w val="0.84558833333333339"/>
          <c:h val="0.60260381367461335"/>
        </c:manualLayout>
      </c:layout>
      <c:barChart>
        <c:barDir val="col"/>
        <c:grouping val="clustered"/>
        <c:varyColors val="0"/>
        <c:ser>
          <c:idx val="0"/>
          <c:order val="0"/>
          <c:tx>
            <c:v>DEPOZITE TOTALE</c:v>
          </c:tx>
          <c:spPr>
            <a:solidFill>
              <a:schemeClr val="accent1"/>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113396.62708524</c:v>
              </c:pt>
              <c:pt idx="1">
                <c:v>117281.60388746001</c:v>
              </c:pt>
              <c:pt idx="2">
                <c:v>120293.07318163999</c:v>
              </c:pt>
              <c:pt idx="3">
                <c:v>124280.99438272</c:v>
              </c:pt>
              <c:pt idx="4">
                <c:v>129060.97425349</c:v>
              </c:pt>
            </c:numLit>
          </c:val>
          <c:extLst>
            <c:ext xmlns:c16="http://schemas.microsoft.com/office/drawing/2014/chart" uri="{C3380CC4-5D6E-409C-BE32-E72D297353CC}">
              <c16:uniqueId val="{00000000-7C28-440A-9CC7-386B74546054}"/>
            </c:ext>
          </c:extLst>
        </c:ser>
        <c:dLbls>
          <c:showLegendKey val="0"/>
          <c:showVal val="0"/>
          <c:showCatName val="0"/>
          <c:showSerName val="0"/>
          <c:showPercent val="0"/>
          <c:showBubbleSize val="0"/>
        </c:dLbls>
        <c:gapWidth val="100"/>
        <c:axId val="514126944"/>
        <c:axId val="333810920"/>
      </c:barChart>
      <c:barChart>
        <c:barDir val="col"/>
        <c:grouping val="stacked"/>
        <c:varyColors val="0"/>
        <c:ser>
          <c:idx val="1"/>
          <c:order val="1"/>
          <c:tx>
            <c:v>Total depozite ale persoanelor fizice</c:v>
          </c:tx>
          <c:spPr>
            <a:solidFill>
              <a:schemeClr val="accent2"/>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67094.956437560002</c:v>
              </c:pt>
              <c:pt idx="1">
                <c:v>67882.105229089997</c:v>
              </c:pt>
              <c:pt idx="2">
                <c:v>70635.942841659999</c:v>
              </c:pt>
              <c:pt idx="3">
                <c:v>71751.466270310004</c:v>
              </c:pt>
              <c:pt idx="4">
                <c:v>75977.758075150006</c:v>
              </c:pt>
            </c:numLit>
          </c:val>
          <c:extLst>
            <c:ext xmlns:c16="http://schemas.microsoft.com/office/drawing/2014/chart" uri="{C3380CC4-5D6E-409C-BE32-E72D297353CC}">
              <c16:uniqueId val="{00000001-7C28-440A-9CC7-386B74546054}"/>
            </c:ext>
          </c:extLst>
        </c:ser>
        <c:ser>
          <c:idx val="2"/>
          <c:order val="2"/>
          <c:tx>
            <c:v>Total depozite ale persoanelor juridice</c:v>
          </c:tx>
          <c:spPr>
            <a:solidFill>
              <a:schemeClr val="accent3"/>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46301.670647680003</c:v>
              </c:pt>
              <c:pt idx="1">
                <c:v>49399.498658370001</c:v>
              </c:pt>
              <c:pt idx="2">
                <c:v>49657.130339980002</c:v>
              </c:pt>
              <c:pt idx="3">
                <c:v>52529.52811241</c:v>
              </c:pt>
              <c:pt idx="4">
                <c:v>53083.216178340001</c:v>
              </c:pt>
            </c:numLit>
          </c:val>
          <c:extLst>
            <c:ext xmlns:c16="http://schemas.microsoft.com/office/drawing/2014/chart" uri="{C3380CC4-5D6E-409C-BE32-E72D297353CC}">
              <c16:uniqueId val="{00000002-7C28-440A-9CC7-386B74546054}"/>
            </c:ext>
          </c:extLst>
        </c:ser>
        <c:dLbls>
          <c:showLegendKey val="0"/>
          <c:showVal val="0"/>
          <c:showCatName val="0"/>
          <c:showSerName val="0"/>
          <c:showPercent val="0"/>
          <c:showBubbleSize val="0"/>
        </c:dLbls>
        <c:gapWidth val="200"/>
        <c:overlap val="100"/>
        <c:axId val="943349104"/>
        <c:axId val="943348744"/>
      </c:barChart>
      <c:catAx>
        <c:axId val="51412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333810920"/>
        <c:crosses val="autoZero"/>
        <c:auto val="1"/>
        <c:lblAlgn val="ctr"/>
        <c:lblOffset val="100"/>
        <c:noMultiLvlLbl val="0"/>
      </c:catAx>
      <c:valAx>
        <c:axId val="333810920"/>
        <c:scaling>
          <c:orientation val="minMax"/>
          <c:max val="14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514126944"/>
        <c:crosses val="autoZero"/>
        <c:crossBetween val="between"/>
      </c:valAx>
      <c:valAx>
        <c:axId val="943348744"/>
        <c:scaling>
          <c:orientation val="minMax"/>
        </c:scaling>
        <c:delete val="1"/>
        <c:axPos val="r"/>
        <c:numFmt formatCode="General" sourceLinked="1"/>
        <c:majorTickMark val="out"/>
        <c:minorTickMark val="none"/>
        <c:tickLblPos val="nextTo"/>
        <c:crossAx val="943349104"/>
        <c:crosses val="max"/>
        <c:crossBetween val="between"/>
      </c:valAx>
      <c:catAx>
        <c:axId val="943349104"/>
        <c:scaling>
          <c:orientation val="minMax"/>
        </c:scaling>
        <c:delete val="1"/>
        <c:axPos val="b"/>
        <c:numFmt formatCode="General" sourceLinked="1"/>
        <c:majorTickMark val="out"/>
        <c:minorTickMark val="none"/>
        <c:tickLblPos val="nextTo"/>
        <c:crossAx val="943348744"/>
        <c:crosses val="autoZero"/>
        <c:auto val="1"/>
        <c:lblAlgn val="ctr"/>
        <c:lblOffset val="100"/>
        <c:noMultiLvlLbl val="0"/>
      </c:catAx>
      <c:spPr>
        <a:noFill/>
        <a:ln>
          <a:noFill/>
        </a:ln>
        <a:effectLst/>
      </c:spPr>
    </c:plotArea>
    <c:legend>
      <c:legendPos val="b"/>
      <c:layout>
        <c:manualLayout>
          <c:xMode val="edge"/>
          <c:yMode val="edge"/>
          <c:x val="0"/>
          <c:y val="0.84128810975609769"/>
          <c:w val="1"/>
          <c:h val="0.13863719512195125"/>
        </c:manualLayout>
      </c:layout>
      <c:overlay val="0"/>
      <c:spPr>
        <a:noFill/>
        <a:ln>
          <a:noFill/>
        </a:ln>
        <a:effectLst/>
      </c:spPr>
      <c:txPr>
        <a:bodyPr rot="0" spcFirstLastPara="1" vertOverflow="ellipsis" vert="horz" wrap="square" anchor="ctr" anchorCtr="1"/>
        <a:lstStyle/>
        <a:p>
          <a:pPr>
            <a:defRPr sz="1600" b="0" i="0" u="none" strike="noStrike" kern="1200" baseline="0">
              <a:ln>
                <a:noFill/>
              </a:ln>
              <a:solidFill>
                <a:schemeClr val="accent6"/>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6"/>
      </a:solidFill>
      <a:round/>
    </a:ln>
    <a:effectLst/>
  </c:spPr>
  <c:txPr>
    <a:bodyPr/>
    <a:lstStyle/>
    <a:p>
      <a:pPr>
        <a:defRPr/>
      </a:pPr>
      <a:endParaRPr lang="en-US"/>
    </a:p>
  </c:txPr>
  <c:printSettings>
    <c:headerFooter/>
    <c:pageMargins b="0.75" l="0.25" r="0.25" t="0.75" header="0.3" footer="0.3"/>
    <c:pageSetup paperSize="9"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r>
              <a:rPr lang="ro-MD" sz="1800">
                <a:solidFill>
                  <a:schemeClr val="accent6"/>
                </a:solidFill>
              </a:rPr>
              <a:t>Structura </a:t>
            </a:r>
            <a:r>
              <a:rPr lang="ro-MD" sz="1800" b="1" u="sng">
                <a:solidFill>
                  <a:schemeClr val="accent6"/>
                </a:solidFill>
              </a:rPr>
              <a:t>depozitelor eligibile</a:t>
            </a:r>
            <a:r>
              <a:rPr lang="ro-MD" sz="1800" b="1" u="none">
                <a:solidFill>
                  <a:schemeClr val="accent6"/>
                </a:solidFill>
              </a:rPr>
              <a:t> </a:t>
            </a:r>
            <a:r>
              <a:rPr lang="ro-MD" sz="1800">
                <a:solidFill>
                  <a:schemeClr val="accent6"/>
                </a:solidFill>
              </a:rPr>
              <a:t>după nivelul de acoperire</a:t>
            </a:r>
            <a:r>
              <a:rPr lang="ro-MD" sz="1800" baseline="0">
                <a:solidFill>
                  <a:schemeClr val="accent6"/>
                </a:solidFill>
              </a:rPr>
              <a:t>, mil. lei</a:t>
            </a:r>
            <a:endParaRPr lang="ro-MD" sz="1800">
              <a:solidFill>
                <a:schemeClr val="accent6"/>
              </a:solidFill>
            </a:endParaRP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s>
    <c:plotArea>
      <c:layout>
        <c:manualLayout>
          <c:layoutTarget val="inner"/>
          <c:xMode val="edge"/>
          <c:yMode val="edge"/>
          <c:x val="0.14665557307175806"/>
          <c:y val="0.12385990338164252"/>
          <c:w val="0.83698298008991645"/>
          <c:h val="0.58393115942028972"/>
        </c:manualLayout>
      </c:layout>
      <c:barChart>
        <c:barDir val="col"/>
        <c:grouping val="clustered"/>
        <c:varyColors val="0"/>
        <c:ser>
          <c:idx val="2"/>
          <c:order val="2"/>
          <c:tx>
            <c:v>DEPOZITE ELIGIBILE</c:v>
          </c:tx>
          <c:spPr>
            <a:solidFill>
              <a:schemeClr val="accent3"/>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110337.89</c:v>
              </c:pt>
              <c:pt idx="1">
                <c:v>113943.02</c:v>
              </c:pt>
              <c:pt idx="2">
                <c:v>116996.47</c:v>
              </c:pt>
              <c:pt idx="3">
                <c:v>120865.7</c:v>
              </c:pt>
              <c:pt idx="4">
                <c:v>125788.58</c:v>
              </c:pt>
            </c:numLit>
          </c:val>
          <c:extLst>
            <c:ext xmlns:c16="http://schemas.microsoft.com/office/drawing/2014/chart" uri="{C3380CC4-5D6E-409C-BE32-E72D297353CC}">
              <c16:uniqueId val="{00000000-5ED7-4C5F-BA22-6D917E00F8B4}"/>
            </c:ext>
          </c:extLst>
        </c:ser>
        <c:dLbls>
          <c:showLegendKey val="0"/>
          <c:showVal val="0"/>
          <c:showCatName val="0"/>
          <c:showSerName val="0"/>
          <c:showPercent val="0"/>
          <c:showBubbleSize val="0"/>
        </c:dLbls>
        <c:gapWidth val="100"/>
        <c:axId val="638177368"/>
        <c:axId val="638177728"/>
      </c:barChart>
      <c:barChart>
        <c:barDir val="col"/>
        <c:grouping val="stacked"/>
        <c:varyColors val="0"/>
        <c:ser>
          <c:idx val="0"/>
          <c:order val="0"/>
          <c:tx>
            <c:v>Depozite agregate per deponent cu valori &gt; nivelul de acoperire*</c:v>
          </c:tx>
          <c:spPr>
            <a:solidFill>
              <a:schemeClr val="accent1"/>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96227.53</c:v>
              </c:pt>
              <c:pt idx="1">
                <c:v>100107.55</c:v>
              </c:pt>
              <c:pt idx="2">
                <c:v>102424.49</c:v>
              </c:pt>
              <c:pt idx="3">
                <c:v>106716.01</c:v>
              </c:pt>
              <c:pt idx="4">
                <c:v>110675.47</c:v>
              </c:pt>
            </c:numLit>
          </c:val>
          <c:extLst>
            <c:ext xmlns:c16="http://schemas.microsoft.com/office/drawing/2014/chart" uri="{C3380CC4-5D6E-409C-BE32-E72D297353CC}">
              <c16:uniqueId val="{00000001-5ED7-4C5F-BA22-6D917E00F8B4}"/>
            </c:ext>
          </c:extLst>
        </c:ser>
        <c:ser>
          <c:idx val="1"/>
          <c:order val="1"/>
          <c:tx>
            <c:v>Depozite agregate per deponent cu valori ≤ nivelul de acoperire*</c:v>
          </c:tx>
          <c:spPr>
            <a:solidFill>
              <a:schemeClr val="accent2"/>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14110.36</c:v>
              </c:pt>
              <c:pt idx="1">
                <c:v>13835.48</c:v>
              </c:pt>
              <c:pt idx="2">
                <c:v>14571.97</c:v>
              </c:pt>
              <c:pt idx="3">
                <c:v>14149.69</c:v>
              </c:pt>
              <c:pt idx="4">
                <c:v>15113.1</c:v>
              </c:pt>
            </c:numLit>
          </c:val>
          <c:extLst>
            <c:ext xmlns:c16="http://schemas.microsoft.com/office/drawing/2014/chart" uri="{C3380CC4-5D6E-409C-BE32-E72D297353CC}">
              <c16:uniqueId val="{00000002-5ED7-4C5F-BA22-6D917E00F8B4}"/>
            </c:ext>
          </c:extLst>
        </c:ser>
        <c:dLbls>
          <c:showLegendKey val="0"/>
          <c:showVal val="0"/>
          <c:showCatName val="0"/>
          <c:showSerName val="0"/>
          <c:showPercent val="0"/>
          <c:showBubbleSize val="0"/>
        </c:dLbls>
        <c:gapWidth val="200"/>
        <c:overlap val="100"/>
        <c:axId val="516626368"/>
        <c:axId val="516629608"/>
      </c:barChart>
      <c:catAx>
        <c:axId val="638177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638177728"/>
        <c:crosses val="autoZero"/>
        <c:auto val="1"/>
        <c:lblAlgn val="ctr"/>
        <c:lblOffset val="100"/>
        <c:noMultiLvlLbl val="0"/>
      </c:catAx>
      <c:valAx>
        <c:axId val="638177728"/>
        <c:scaling>
          <c:orientation val="minMax"/>
          <c:max val="140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638177368"/>
        <c:crosses val="autoZero"/>
        <c:crossBetween val="between"/>
      </c:valAx>
      <c:valAx>
        <c:axId val="516629608"/>
        <c:scaling>
          <c:orientation val="minMax"/>
        </c:scaling>
        <c:delete val="1"/>
        <c:axPos val="r"/>
        <c:numFmt formatCode="General" sourceLinked="1"/>
        <c:majorTickMark val="out"/>
        <c:minorTickMark val="none"/>
        <c:tickLblPos val="nextTo"/>
        <c:crossAx val="516626368"/>
        <c:crosses val="max"/>
        <c:crossBetween val="between"/>
      </c:valAx>
      <c:catAx>
        <c:axId val="516626368"/>
        <c:scaling>
          <c:orientation val="minMax"/>
        </c:scaling>
        <c:delete val="1"/>
        <c:axPos val="b"/>
        <c:numFmt formatCode="General" sourceLinked="1"/>
        <c:majorTickMark val="out"/>
        <c:minorTickMark val="none"/>
        <c:tickLblPos val="nextTo"/>
        <c:crossAx val="516629608"/>
        <c:crosses val="autoZero"/>
        <c:auto val="1"/>
        <c:lblAlgn val="ctr"/>
        <c:lblOffset val="100"/>
        <c:noMultiLvlLbl val="0"/>
      </c:catAx>
      <c:spPr>
        <a:noFill/>
        <a:ln>
          <a:noFill/>
        </a:ln>
        <a:effectLst/>
      </c:spPr>
    </c:plotArea>
    <c:legend>
      <c:legendPos val="b"/>
      <c:layout>
        <c:manualLayout>
          <c:xMode val="edge"/>
          <c:yMode val="edge"/>
          <c:x val="1.8310712748627084E-3"/>
          <c:y val="0.80346417322573271"/>
          <c:w val="0.99792810538085541"/>
          <c:h val="0.17586377903327055"/>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accent6"/>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6"/>
      </a:solidFill>
      <a:round/>
    </a:ln>
    <a:effectLst/>
  </c:spPr>
  <c:txPr>
    <a:bodyPr/>
    <a:lstStyle/>
    <a:p>
      <a:pPr>
        <a:defRPr/>
      </a:pPr>
      <a:endParaRPr lang="en-US"/>
    </a:p>
  </c:txPr>
  <c:printSettings>
    <c:headerFooter/>
    <c:pageMargins b="0.75" l="0.7" r="0.7" t="0.75" header="0.3" footer="0.3"/>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ro-MD" sz="1800" b="0" i="0" u="none" strike="noStrike" kern="1200" spc="0" baseline="0">
                <a:solidFill>
                  <a:schemeClr val="accent6"/>
                </a:solidFill>
              </a:rPr>
              <a:t>Structura </a:t>
            </a:r>
            <a:r>
              <a:rPr lang="ro-MD" sz="1800" b="1" i="0" u="sng" strike="noStrike" kern="1200" spc="0" baseline="0">
                <a:solidFill>
                  <a:schemeClr val="accent6"/>
                </a:solidFill>
              </a:rPr>
              <a:t>depozitelor eligibile</a:t>
            </a:r>
            <a:r>
              <a:rPr lang="ro-MD" sz="1800" b="1" i="0" u="none" strike="noStrike" kern="1200" spc="0" baseline="0">
                <a:solidFill>
                  <a:schemeClr val="accent6"/>
                </a:solidFill>
              </a:rPr>
              <a:t> </a:t>
            </a:r>
            <a:r>
              <a:rPr lang="ro-MD" sz="1800" b="0" i="0" u="none" strike="noStrike" kern="1200" spc="0" baseline="0">
                <a:solidFill>
                  <a:schemeClr val="accent6"/>
                </a:solidFill>
              </a:rPr>
              <a:t>pe categorii de deponenți, mil. lei</a:t>
            </a:r>
          </a:p>
        </c:rich>
      </c:tx>
      <c:layout>
        <c:manualLayout>
          <c:xMode val="edge"/>
          <c:yMode val="edge"/>
          <c:x val="0.16661732487582315"/>
          <c:y val="3.2119586024059975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s>
    <c:plotArea>
      <c:layout>
        <c:manualLayout>
          <c:layoutTarget val="inner"/>
          <c:xMode val="edge"/>
          <c:yMode val="edge"/>
          <c:x val="0.18088769412291905"/>
          <c:y val="0.13865895061728395"/>
          <c:w val="0.81461333333333319"/>
          <c:h val="0.59598868312757203"/>
        </c:manualLayout>
      </c:layout>
      <c:barChart>
        <c:barDir val="col"/>
        <c:grouping val="clustered"/>
        <c:varyColors val="0"/>
        <c:ser>
          <c:idx val="0"/>
          <c:order val="0"/>
          <c:tx>
            <c:v>DEPOZITE ELIGIBILE</c:v>
          </c:tx>
          <c:spPr>
            <a:solidFill>
              <a:schemeClr val="accent1"/>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110337.89</c:v>
              </c:pt>
              <c:pt idx="1">
                <c:v>113943.02</c:v>
              </c:pt>
              <c:pt idx="2">
                <c:v>116996.47</c:v>
              </c:pt>
              <c:pt idx="3">
                <c:v>120865.7</c:v>
              </c:pt>
              <c:pt idx="4">
                <c:v>125788.58</c:v>
              </c:pt>
            </c:numLit>
          </c:val>
          <c:extLst>
            <c:ext xmlns:c16="http://schemas.microsoft.com/office/drawing/2014/chart" uri="{C3380CC4-5D6E-409C-BE32-E72D297353CC}">
              <c16:uniqueId val="{00000000-F3DD-43BD-9F10-79493C9F9DAC}"/>
            </c:ext>
          </c:extLst>
        </c:ser>
        <c:dLbls>
          <c:showLegendKey val="0"/>
          <c:showVal val="0"/>
          <c:showCatName val="0"/>
          <c:showSerName val="0"/>
          <c:showPercent val="0"/>
          <c:showBubbleSize val="0"/>
        </c:dLbls>
        <c:gapWidth val="100"/>
        <c:axId val="632852592"/>
        <c:axId val="632848992"/>
      </c:barChart>
      <c:barChart>
        <c:barDir val="col"/>
        <c:grouping val="stacked"/>
        <c:varyColors val="0"/>
        <c:ser>
          <c:idx val="1"/>
          <c:order val="1"/>
          <c:tx>
            <c:v>Depozite eligibile ale persoanelor fizice</c:v>
          </c:tx>
          <c:spPr>
            <a:solidFill>
              <a:schemeClr val="accent2"/>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67040.649999999994</c:v>
              </c:pt>
              <c:pt idx="1">
                <c:v>67838.149999999994</c:v>
              </c:pt>
              <c:pt idx="2">
                <c:v>70589.429999999993</c:v>
              </c:pt>
              <c:pt idx="3">
                <c:v>71699.92</c:v>
              </c:pt>
              <c:pt idx="4">
                <c:v>75925.09</c:v>
              </c:pt>
            </c:numLit>
          </c:val>
          <c:extLst>
            <c:ext xmlns:c16="http://schemas.microsoft.com/office/drawing/2014/chart" uri="{C3380CC4-5D6E-409C-BE32-E72D297353CC}">
              <c16:uniqueId val="{00000001-F3DD-43BD-9F10-79493C9F9DAC}"/>
            </c:ext>
          </c:extLst>
        </c:ser>
        <c:ser>
          <c:idx val="2"/>
          <c:order val="2"/>
          <c:tx>
            <c:v>Depozite eligibile ale persoanelor juridice</c:v>
          </c:tx>
          <c:spPr>
            <a:solidFill>
              <a:schemeClr val="accent3"/>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43297.24</c:v>
              </c:pt>
              <c:pt idx="1">
                <c:v>46104.88</c:v>
              </c:pt>
              <c:pt idx="2">
                <c:v>46407.03</c:v>
              </c:pt>
              <c:pt idx="3">
                <c:v>49165.78</c:v>
              </c:pt>
              <c:pt idx="4">
                <c:v>49863.48</c:v>
              </c:pt>
            </c:numLit>
          </c:val>
          <c:extLst>
            <c:ext xmlns:c16="http://schemas.microsoft.com/office/drawing/2014/chart" uri="{C3380CC4-5D6E-409C-BE32-E72D297353CC}">
              <c16:uniqueId val="{00000002-F3DD-43BD-9F10-79493C9F9DAC}"/>
            </c:ext>
          </c:extLst>
        </c:ser>
        <c:dLbls>
          <c:showLegendKey val="0"/>
          <c:showVal val="0"/>
          <c:showCatName val="0"/>
          <c:showSerName val="0"/>
          <c:showPercent val="0"/>
          <c:showBubbleSize val="0"/>
        </c:dLbls>
        <c:gapWidth val="200"/>
        <c:overlap val="100"/>
        <c:axId val="638181688"/>
        <c:axId val="643814016"/>
      </c:barChart>
      <c:catAx>
        <c:axId val="63285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632848992"/>
        <c:crosses val="autoZero"/>
        <c:auto val="1"/>
        <c:lblAlgn val="ctr"/>
        <c:lblOffset val="100"/>
        <c:noMultiLvlLbl val="0"/>
      </c:catAx>
      <c:valAx>
        <c:axId val="632848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632852592"/>
        <c:crosses val="autoZero"/>
        <c:crossBetween val="between"/>
      </c:valAx>
      <c:valAx>
        <c:axId val="643814016"/>
        <c:scaling>
          <c:orientation val="minMax"/>
          <c:min val="0"/>
        </c:scaling>
        <c:delete val="1"/>
        <c:axPos val="r"/>
        <c:numFmt formatCode="General" sourceLinked="1"/>
        <c:majorTickMark val="out"/>
        <c:minorTickMark val="none"/>
        <c:tickLblPos val="nextTo"/>
        <c:crossAx val="638181688"/>
        <c:crosses val="max"/>
        <c:crossBetween val="between"/>
      </c:valAx>
      <c:catAx>
        <c:axId val="638181688"/>
        <c:scaling>
          <c:orientation val="minMax"/>
        </c:scaling>
        <c:delete val="1"/>
        <c:axPos val="b"/>
        <c:numFmt formatCode="General" sourceLinked="1"/>
        <c:majorTickMark val="out"/>
        <c:minorTickMark val="none"/>
        <c:tickLblPos val="nextTo"/>
        <c:crossAx val="643814016"/>
        <c:crosses val="autoZero"/>
        <c:auto val="1"/>
        <c:lblAlgn val="ctr"/>
        <c:lblOffset val="100"/>
        <c:noMultiLvlLbl val="0"/>
      </c:catAx>
      <c:spPr>
        <a:noFill/>
        <a:ln>
          <a:noFill/>
        </a:ln>
        <a:effectLst/>
      </c:spPr>
    </c:plotArea>
    <c:legend>
      <c:legendPos val="b"/>
      <c:layout>
        <c:manualLayout>
          <c:xMode val="edge"/>
          <c:yMode val="edge"/>
          <c:x val="2.25391195188883E-2"/>
          <c:y val="0.81030384087791496"/>
          <c:w val="0.95998846850002917"/>
          <c:h val="0.1689232026143791"/>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accent6"/>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6"/>
      </a:solidFill>
      <a:round/>
    </a:ln>
    <a:effectLst/>
  </c:spPr>
  <c:txPr>
    <a:bodyPr/>
    <a:lstStyle/>
    <a:p>
      <a:pPr>
        <a:defRPr/>
      </a:pPr>
      <a:endParaRPr lang="en-US"/>
    </a:p>
  </c:txPr>
  <c:printSettings>
    <c:headerFooter/>
    <c:pageMargins b="0.75" l="0.7" r="0.7" t="0.75" header="0.3" footer="0.3"/>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ro-MD" sz="1800">
                <a:solidFill>
                  <a:schemeClr val="accent6"/>
                </a:solidFill>
              </a:rPr>
              <a:t>Structura </a:t>
            </a:r>
            <a:r>
              <a:rPr lang="ro-MD" sz="1800" b="1" u="sng">
                <a:solidFill>
                  <a:schemeClr val="accent6"/>
                </a:solidFill>
              </a:rPr>
              <a:t>depozitelor</a:t>
            </a:r>
            <a:r>
              <a:rPr lang="ro-MD" sz="1800" b="1" u="sng" baseline="0">
                <a:solidFill>
                  <a:schemeClr val="accent6"/>
                </a:solidFill>
              </a:rPr>
              <a:t> garantate</a:t>
            </a:r>
            <a:r>
              <a:rPr lang="ro-MD" sz="1800" b="0" i="0" u="none" baseline="0">
                <a:solidFill>
                  <a:schemeClr val="accent6"/>
                </a:solidFill>
              </a:rPr>
              <a:t> pe categorii de deponenți, mil. lei</a:t>
            </a:r>
            <a:endParaRPr lang="ro-MD" sz="1800">
              <a:solidFill>
                <a:schemeClr val="accent6"/>
              </a:solidFill>
            </a:endParaRPr>
          </a:p>
        </c:rich>
      </c:tx>
      <c:layout>
        <c:manualLayout>
          <c:xMode val="edge"/>
          <c:yMode val="edge"/>
          <c:x val="0.12141266666632222"/>
          <c:y val="1.6059798089136938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s>
    <c:plotArea>
      <c:layout>
        <c:manualLayout>
          <c:layoutTarget val="inner"/>
          <c:xMode val="edge"/>
          <c:yMode val="edge"/>
          <c:x val="0.12374164217878285"/>
          <c:y val="0.1192142838626217"/>
          <c:w val="0.83745283420637961"/>
          <c:h val="0.62965174897119347"/>
        </c:manualLayout>
      </c:layout>
      <c:barChart>
        <c:barDir val="col"/>
        <c:grouping val="clustered"/>
        <c:varyColors val="0"/>
        <c:ser>
          <c:idx val="0"/>
          <c:order val="0"/>
          <c:tx>
            <c:v>DEPOZITE GARANTATE</c:v>
          </c:tx>
          <c:spPr>
            <a:solidFill>
              <a:schemeClr val="accent1"/>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29508.95872681</c:v>
              </c:pt>
              <c:pt idx="1">
                <c:v>29410.178462939999</c:v>
              </c:pt>
              <c:pt idx="2">
                <c:v>30598.373407039999</c:v>
              </c:pt>
              <c:pt idx="3">
                <c:v>30437.888662230002</c:v>
              </c:pt>
              <c:pt idx="4">
                <c:v>32093.404835400001</c:v>
              </c:pt>
            </c:numLit>
          </c:val>
          <c:extLst>
            <c:ext xmlns:c16="http://schemas.microsoft.com/office/drawing/2014/chart" uri="{C3380CC4-5D6E-409C-BE32-E72D297353CC}">
              <c16:uniqueId val="{00000000-60D2-4641-9982-5DCBD45ED0BC}"/>
            </c:ext>
          </c:extLst>
        </c:ser>
        <c:dLbls>
          <c:showLegendKey val="0"/>
          <c:showVal val="0"/>
          <c:showCatName val="0"/>
          <c:showSerName val="0"/>
          <c:showPercent val="0"/>
          <c:showBubbleSize val="0"/>
        </c:dLbls>
        <c:gapWidth val="100"/>
        <c:axId val="776545640"/>
        <c:axId val="776546000"/>
      </c:barChart>
      <c:barChart>
        <c:barDir val="col"/>
        <c:grouping val="stacked"/>
        <c:varyColors val="0"/>
        <c:ser>
          <c:idx val="1"/>
          <c:order val="1"/>
          <c:tx>
            <c:v>Depozite garantate ale persoanelor fizice</c:v>
          </c:tx>
          <c:spPr>
            <a:solidFill>
              <a:schemeClr val="accent2"/>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26479.725637269999</c:v>
              </c:pt>
              <c:pt idx="1">
                <c:v>26483.518765519999</c:v>
              </c:pt>
              <c:pt idx="2">
                <c:v>27601.650295179999</c:v>
              </c:pt>
              <c:pt idx="3">
                <c:v>27243.63667661</c:v>
              </c:pt>
              <c:pt idx="4">
                <c:v>28751.39074893</c:v>
              </c:pt>
            </c:numLit>
          </c:val>
          <c:extLst>
            <c:ext xmlns:c16="http://schemas.microsoft.com/office/drawing/2014/chart" uri="{C3380CC4-5D6E-409C-BE32-E72D297353CC}">
              <c16:uniqueId val="{00000001-60D2-4641-9982-5DCBD45ED0BC}"/>
            </c:ext>
          </c:extLst>
        </c:ser>
        <c:ser>
          <c:idx val="2"/>
          <c:order val="2"/>
          <c:tx>
            <c:v>Depozite garantate ale persoanelor juridice</c:v>
          </c:tx>
          <c:spPr>
            <a:solidFill>
              <a:schemeClr val="accent3"/>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3029.23308954</c:v>
              </c:pt>
              <c:pt idx="1">
                <c:v>2926.6596974200002</c:v>
              </c:pt>
              <c:pt idx="2">
                <c:v>2996.7231118599998</c:v>
              </c:pt>
              <c:pt idx="3">
                <c:v>3194.2519856200001</c:v>
              </c:pt>
              <c:pt idx="4">
                <c:v>3342.0140864700002</c:v>
              </c:pt>
            </c:numLit>
          </c:val>
          <c:extLst>
            <c:ext xmlns:c16="http://schemas.microsoft.com/office/drawing/2014/chart" uri="{C3380CC4-5D6E-409C-BE32-E72D297353CC}">
              <c16:uniqueId val="{00000002-60D2-4641-9982-5DCBD45ED0BC}"/>
            </c:ext>
          </c:extLst>
        </c:ser>
        <c:dLbls>
          <c:showLegendKey val="0"/>
          <c:showVal val="0"/>
          <c:showCatName val="0"/>
          <c:showSerName val="0"/>
          <c:showPercent val="0"/>
          <c:showBubbleSize val="0"/>
        </c:dLbls>
        <c:gapWidth val="200"/>
        <c:overlap val="100"/>
        <c:axId val="571340472"/>
        <c:axId val="571347312"/>
      </c:barChart>
      <c:catAx>
        <c:axId val="776545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776546000"/>
        <c:crosses val="autoZero"/>
        <c:auto val="1"/>
        <c:lblAlgn val="ctr"/>
        <c:lblOffset val="100"/>
        <c:noMultiLvlLbl val="0"/>
      </c:catAx>
      <c:valAx>
        <c:axId val="77654600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776545640"/>
        <c:crosses val="autoZero"/>
        <c:crossBetween val="between"/>
      </c:valAx>
      <c:valAx>
        <c:axId val="571347312"/>
        <c:scaling>
          <c:orientation val="minMax"/>
          <c:min val="0"/>
        </c:scaling>
        <c:delete val="1"/>
        <c:axPos val="r"/>
        <c:numFmt formatCode="General" sourceLinked="1"/>
        <c:majorTickMark val="out"/>
        <c:minorTickMark val="none"/>
        <c:tickLblPos val="nextTo"/>
        <c:crossAx val="571340472"/>
        <c:crosses val="max"/>
        <c:crossBetween val="between"/>
      </c:valAx>
      <c:catAx>
        <c:axId val="571340472"/>
        <c:scaling>
          <c:orientation val="minMax"/>
        </c:scaling>
        <c:delete val="1"/>
        <c:axPos val="b"/>
        <c:numFmt formatCode="General" sourceLinked="1"/>
        <c:majorTickMark val="out"/>
        <c:minorTickMark val="none"/>
        <c:tickLblPos val="nextTo"/>
        <c:crossAx val="571347312"/>
        <c:crosses val="autoZero"/>
        <c:auto val="1"/>
        <c:lblAlgn val="ctr"/>
        <c:lblOffset val="100"/>
        <c:noMultiLvlLbl val="0"/>
      </c:catAx>
      <c:spPr>
        <a:noFill/>
        <a:ln>
          <a:noFill/>
        </a:ln>
        <a:effectLst/>
      </c:spPr>
    </c:plotArea>
    <c:legend>
      <c:legendPos val="b"/>
      <c:layout>
        <c:manualLayout>
          <c:xMode val="edge"/>
          <c:yMode val="edge"/>
          <c:x val="1.5168114645883904E-2"/>
          <c:y val="0.81381858710562416"/>
          <c:w val="0.7656408372726885"/>
          <c:h val="0.17262228050397416"/>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accent6"/>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38100" cap="flat" cmpd="sng" algn="ctr">
      <a:solidFill>
        <a:schemeClr val="accent1"/>
      </a:solidFill>
      <a:round/>
    </a:ln>
    <a:effectLst/>
  </c:spPr>
  <c:txPr>
    <a:bodyPr/>
    <a:lstStyle/>
    <a:p>
      <a:pPr>
        <a:defRPr/>
      </a:pPr>
      <a:endParaRPr lang="en-US"/>
    </a:p>
  </c:txPr>
  <c:printSettings>
    <c:headerFooter/>
    <c:pageMargins b="0.75" l="0.7" r="0.7" t="0.75" header="0.3" footer="0.3"/>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tx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3">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5">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5">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4"/>
          </a:solidFill>
          <a:ln>
            <a:noFill/>
          </a:ln>
          <a:effectLst/>
        </c:spPr>
        <c:marker>
          <c:symbol val="none"/>
        </c:marker>
      </c:pivotFmt>
      <c:pivotFmt>
        <c:idx val="19"/>
        <c:spPr>
          <a:solidFill>
            <a:schemeClr val="accent5">
              <a:lumMod val="40000"/>
              <a:lumOff val="60000"/>
            </a:schemeClr>
          </a:solidFill>
          <a:ln>
            <a:noFill/>
          </a:ln>
          <a:effectLst/>
        </c:spPr>
        <c:marker>
          <c:symbol val="none"/>
        </c:marker>
      </c:pivotFmt>
      <c:pivotFmt>
        <c:idx val="20"/>
        <c:spPr>
          <a:solidFill>
            <a:schemeClr val="accent3"/>
          </a:solidFill>
          <a:ln>
            <a:noFill/>
          </a:ln>
          <a:effectLst/>
        </c:spPr>
        <c:marker>
          <c:symbol val="none"/>
        </c:marker>
      </c:pivotFmt>
      <c:pivotFmt>
        <c:idx val="21"/>
        <c:spPr>
          <a:solidFill>
            <a:schemeClr val="accent1"/>
          </a:solidFill>
          <a:ln>
            <a:noFill/>
          </a:ln>
          <a:effectLst/>
        </c:spPr>
        <c:marker>
          <c:symbol val="none"/>
        </c:marker>
      </c:pivotFmt>
    </c:pivotFmts>
    <c:plotArea>
      <c:layout>
        <c:manualLayout>
          <c:layoutTarget val="inner"/>
          <c:xMode val="edge"/>
          <c:yMode val="edge"/>
          <c:x val="0.11690196328946809"/>
          <c:y val="3.9760116598079563E-2"/>
          <c:w val="0.86973308206635147"/>
          <c:h val="0.82331772976680384"/>
        </c:manualLayout>
      </c:layout>
      <c:areaChart>
        <c:grouping val="stacked"/>
        <c:varyColors val="0"/>
        <c:ser>
          <c:idx val="2"/>
          <c:order val="2"/>
          <c:tx>
            <c:v>DEPONENȚI TOTALI</c:v>
          </c:tx>
          <c:spPr>
            <a:solidFill>
              <a:schemeClr val="accent4"/>
            </a:solidFill>
            <a:ln>
              <a:noFill/>
            </a:ln>
            <a:effectLst/>
          </c:spPr>
          <c:cat>
            <c:strLit>
              <c:ptCount val="5"/>
              <c:pt idx="0">
                <c:v>31.12.2023</c:v>
              </c:pt>
              <c:pt idx="1">
                <c:v>31.03.2024</c:v>
              </c:pt>
              <c:pt idx="2">
                <c:v>30.06.2024</c:v>
              </c:pt>
              <c:pt idx="3">
                <c:v>30.09.2024</c:v>
              </c:pt>
              <c:pt idx="4">
                <c:v>31.12.2024</c:v>
              </c:pt>
            </c:strLit>
          </c:cat>
          <c:val>
            <c:numLit>
              <c:formatCode>General</c:formatCode>
              <c:ptCount val="5"/>
              <c:pt idx="0">
                <c:v>2840968</c:v>
              </c:pt>
              <c:pt idx="1">
                <c:v>2841677</c:v>
              </c:pt>
              <c:pt idx="2">
                <c:v>2862471</c:v>
              </c:pt>
              <c:pt idx="3">
                <c:v>2926016</c:v>
              </c:pt>
              <c:pt idx="4">
                <c:v>3003236</c:v>
              </c:pt>
            </c:numLit>
          </c:val>
          <c:extLst>
            <c:ext xmlns:c16="http://schemas.microsoft.com/office/drawing/2014/chart" uri="{C3380CC4-5D6E-409C-BE32-E72D297353CC}">
              <c16:uniqueId val="{00000000-227B-4B10-AD61-91409B836BFB}"/>
            </c:ext>
          </c:extLst>
        </c:ser>
        <c:dLbls>
          <c:showLegendKey val="0"/>
          <c:showVal val="0"/>
          <c:showCatName val="0"/>
          <c:showSerName val="0"/>
          <c:showPercent val="0"/>
          <c:showBubbleSize val="0"/>
        </c:dLbls>
        <c:axId val="600574080"/>
        <c:axId val="600572640"/>
      </c:areaChart>
      <c:barChart>
        <c:barDir val="col"/>
        <c:grouping val="stacked"/>
        <c:varyColors val="0"/>
        <c:ser>
          <c:idx val="0"/>
          <c:order val="0"/>
          <c:tx>
            <c:v>DEPONENȚI ELIGIBILI</c:v>
          </c:tx>
          <c:spPr>
            <a:solidFill>
              <a:schemeClr val="accent5">
                <a:lumMod val="40000"/>
                <a:lumOff val="60000"/>
              </a:schemeClr>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2685109</c:v>
              </c:pt>
              <c:pt idx="1">
                <c:v>2753303</c:v>
              </c:pt>
              <c:pt idx="2">
                <c:v>2772180</c:v>
              </c:pt>
              <c:pt idx="3">
                <c:v>2833212</c:v>
              </c:pt>
              <c:pt idx="4">
                <c:v>2910682</c:v>
              </c:pt>
            </c:numLit>
          </c:val>
          <c:extLst>
            <c:ext xmlns:c16="http://schemas.microsoft.com/office/drawing/2014/chart" uri="{C3380CC4-5D6E-409C-BE32-E72D297353CC}">
              <c16:uniqueId val="{00000001-227B-4B10-AD61-91409B836BFB}"/>
            </c:ext>
          </c:extLst>
        </c:ser>
        <c:ser>
          <c:idx val="3"/>
          <c:order val="3"/>
          <c:tx>
            <c:v>DEPONENȚI EXLUȘI</c:v>
          </c:tx>
          <c:spPr>
            <a:solidFill>
              <a:schemeClr val="accent3"/>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155859</c:v>
              </c:pt>
              <c:pt idx="1">
                <c:v>88374</c:v>
              </c:pt>
              <c:pt idx="2">
                <c:v>90291</c:v>
              </c:pt>
              <c:pt idx="3">
                <c:v>92804</c:v>
              </c:pt>
              <c:pt idx="4">
                <c:v>92554</c:v>
              </c:pt>
            </c:numLit>
          </c:val>
          <c:extLst>
            <c:ext xmlns:c16="http://schemas.microsoft.com/office/drawing/2014/chart" uri="{C3380CC4-5D6E-409C-BE32-E72D297353CC}">
              <c16:uniqueId val="{00000002-227B-4B10-AD61-91409B836BFB}"/>
            </c:ext>
          </c:extLst>
        </c:ser>
        <c:dLbls>
          <c:showLegendKey val="0"/>
          <c:showVal val="0"/>
          <c:showCatName val="0"/>
          <c:showSerName val="0"/>
          <c:showPercent val="0"/>
          <c:showBubbleSize val="0"/>
        </c:dLbls>
        <c:gapWidth val="100"/>
        <c:overlap val="100"/>
        <c:axId val="1360463080"/>
        <c:axId val="1360463440"/>
      </c:barChart>
      <c:barChart>
        <c:barDir val="col"/>
        <c:grouping val="clustered"/>
        <c:varyColors val="0"/>
        <c:ser>
          <c:idx val="1"/>
          <c:order val="1"/>
          <c:tx>
            <c:v>DEPONENȚI GARANTAȚI</c:v>
          </c:tx>
          <c:spPr>
            <a:solidFill>
              <a:schemeClr val="accent2"/>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2685109</c:v>
              </c:pt>
              <c:pt idx="1">
                <c:v>2753303</c:v>
              </c:pt>
              <c:pt idx="2">
                <c:v>2772180</c:v>
              </c:pt>
              <c:pt idx="3">
                <c:v>2833212</c:v>
              </c:pt>
              <c:pt idx="4">
                <c:v>2910682</c:v>
              </c:pt>
            </c:numLit>
          </c:val>
          <c:extLst>
            <c:ext xmlns:c16="http://schemas.microsoft.com/office/drawing/2014/chart" uri="{C3380CC4-5D6E-409C-BE32-E72D297353CC}">
              <c16:uniqueId val="{00000003-227B-4B10-AD61-91409B836BFB}"/>
            </c:ext>
          </c:extLst>
        </c:ser>
        <c:dLbls>
          <c:showLegendKey val="0"/>
          <c:showVal val="0"/>
          <c:showCatName val="0"/>
          <c:showSerName val="0"/>
          <c:showPercent val="0"/>
          <c:showBubbleSize val="0"/>
        </c:dLbls>
        <c:gapWidth val="200"/>
        <c:axId val="600574080"/>
        <c:axId val="600572640"/>
      </c:barChart>
      <c:catAx>
        <c:axId val="1360463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360463440"/>
        <c:crosses val="autoZero"/>
        <c:auto val="1"/>
        <c:lblAlgn val="ctr"/>
        <c:lblOffset val="100"/>
        <c:noMultiLvlLbl val="0"/>
      </c:catAx>
      <c:valAx>
        <c:axId val="136046344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360463080"/>
        <c:crosses val="autoZero"/>
        <c:crossBetween val="between"/>
      </c:valAx>
      <c:valAx>
        <c:axId val="600572640"/>
        <c:scaling>
          <c:orientation val="minMax"/>
          <c:min val="0"/>
        </c:scaling>
        <c:delete val="1"/>
        <c:axPos val="r"/>
        <c:numFmt formatCode="General" sourceLinked="1"/>
        <c:majorTickMark val="out"/>
        <c:minorTickMark val="none"/>
        <c:tickLblPos val="nextTo"/>
        <c:crossAx val="600574080"/>
        <c:crosses val="max"/>
        <c:crossBetween val="between"/>
      </c:valAx>
      <c:catAx>
        <c:axId val="600574080"/>
        <c:scaling>
          <c:orientation val="minMax"/>
        </c:scaling>
        <c:delete val="1"/>
        <c:axPos val="b"/>
        <c:numFmt formatCode="General" sourceLinked="1"/>
        <c:majorTickMark val="out"/>
        <c:minorTickMark val="none"/>
        <c:tickLblPos val="nextTo"/>
        <c:crossAx val="600572640"/>
        <c:crosses val="autoZero"/>
        <c:auto val="1"/>
        <c:lblAlgn val="ctr"/>
        <c:lblOffset val="100"/>
        <c:noMultiLvlLbl val="0"/>
      </c:catAx>
      <c:spPr>
        <a:noFill/>
        <a:ln>
          <a:noFill/>
        </a:ln>
        <a:effectLst/>
      </c:spPr>
    </c:plotArea>
    <c:legend>
      <c:legendPos val="r"/>
      <c:layout>
        <c:manualLayout>
          <c:xMode val="edge"/>
          <c:yMode val="edge"/>
          <c:x val="2.6160512754993398E-3"/>
          <c:y val="0.93779629629629635"/>
          <c:w val="0.99062316340871348"/>
          <c:h val="6.2192043895747597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accent6"/>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38100" cap="flat" cmpd="sng" algn="ctr">
      <a:solidFill>
        <a:schemeClr val="accent6"/>
      </a:solidFill>
      <a:round/>
    </a:ln>
    <a:effectLst/>
  </c:spPr>
  <c:txPr>
    <a:bodyPr/>
    <a:lstStyle/>
    <a:p>
      <a:pPr>
        <a:defRPr/>
      </a:pPr>
      <a:endParaRPr lang="en-US"/>
    </a:p>
  </c:txPr>
  <c:printSettings>
    <c:headerFooter/>
    <c:pageMargins b="0.75" l="0.7" r="0.7" t="0.75" header="0.3" footer="0.3"/>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r>
              <a:rPr lang="ro-MD" sz="1800">
                <a:solidFill>
                  <a:schemeClr val="accent6"/>
                </a:solidFill>
              </a:rPr>
              <a:t>Structura deponenților din sistemul bancar</a:t>
            </a:r>
            <a:r>
              <a:rPr lang="ro-MD" sz="1800" baseline="0">
                <a:solidFill>
                  <a:schemeClr val="accent6"/>
                </a:solidFill>
              </a:rPr>
              <a:t>, persoane</a:t>
            </a:r>
            <a:endParaRPr lang="ro-MD" sz="1800">
              <a:solidFill>
                <a:schemeClr val="accent6"/>
              </a:solidFill>
            </a:endParaRP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4">
              <a:lumMod val="20000"/>
              <a:lumOff val="80000"/>
            </a:schemeClr>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6">
              <a:lumMod val="10000"/>
              <a:lumOff val="90000"/>
            </a:schemeClr>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3">
              <a:lumMod val="60000"/>
              <a:lumOff val="40000"/>
            </a:schemeClr>
          </a:solidFill>
          <a:ln>
            <a:noFill/>
          </a:ln>
          <a:effectLst/>
        </c:spPr>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s>
    <c:plotArea>
      <c:layout>
        <c:manualLayout>
          <c:layoutTarget val="inner"/>
          <c:xMode val="edge"/>
          <c:yMode val="edge"/>
          <c:x val="0.17514655222747708"/>
          <c:y val="0.10411574074074076"/>
          <c:w val="0.81072210544753909"/>
          <c:h val="0.64860116598079565"/>
        </c:manualLayout>
      </c:layout>
      <c:barChart>
        <c:barDir val="col"/>
        <c:grouping val="clustered"/>
        <c:varyColors val="0"/>
        <c:ser>
          <c:idx val="0"/>
          <c:order val="0"/>
          <c:tx>
            <c:v>Total deponenți</c:v>
          </c:tx>
          <c:spPr>
            <a:solidFill>
              <a:schemeClr val="accent1"/>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2840968</c:v>
              </c:pt>
              <c:pt idx="1">
                <c:v>2841677</c:v>
              </c:pt>
              <c:pt idx="2">
                <c:v>2862471</c:v>
              </c:pt>
              <c:pt idx="3">
                <c:v>2926016</c:v>
              </c:pt>
              <c:pt idx="4">
                <c:v>3003236</c:v>
              </c:pt>
            </c:numLit>
          </c:val>
          <c:extLst>
            <c:ext xmlns:c16="http://schemas.microsoft.com/office/drawing/2014/chart" uri="{C3380CC4-5D6E-409C-BE32-E72D297353CC}">
              <c16:uniqueId val="{00000000-EF6D-4410-9DDC-209A1EAAC3AF}"/>
            </c:ext>
          </c:extLst>
        </c:ser>
        <c:dLbls>
          <c:showLegendKey val="0"/>
          <c:showVal val="0"/>
          <c:showCatName val="0"/>
          <c:showSerName val="0"/>
          <c:showPercent val="0"/>
          <c:showBubbleSize val="0"/>
        </c:dLbls>
        <c:gapWidth val="100"/>
        <c:axId val="530092760"/>
        <c:axId val="530093120"/>
      </c:barChart>
      <c:barChart>
        <c:barDir val="col"/>
        <c:grouping val="stacked"/>
        <c:varyColors val="0"/>
        <c:ser>
          <c:idx val="1"/>
          <c:order val="1"/>
          <c:tx>
            <c:v>Total deponenți persoane fizice</c:v>
          </c:tx>
          <c:spPr>
            <a:solidFill>
              <a:schemeClr val="accent2"/>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2729959</c:v>
              </c:pt>
              <c:pt idx="1">
                <c:v>2730475</c:v>
              </c:pt>
              <c:pt idx="2">
                <c:v>2750366</c:v>
              </c:pt>
              <c:pt idx="3">
                <c:v>2812218</c:v>
              </c:pt>
              <c:pt idx="4">
                <c:v>2888082</c:v>
              </c:pt>
            </c:numLit>
          </c:val>
          <c:extLst>
            <c:ext xmlns:c16="http://schemas.microsoft.com/office/drawing/2014/chart" uri="{C3380CC4-5D6E-409C-BE32-E72D297353CC}">
              <c16:uniqueId val="{00000001-EF6D-4410-9DDC-209A1EAAC3AF}"/>
            </c:ext>
          </c:extLst>
        </c:ser>
        <c:ser>
          <c:idx val="2"/>
          <c:order val="2"/>
          <c:tx>
            <c:v>Total deponenți persoane juridice</c:v>
          </c:tx>
          <c:spPr>
            <a:solidFill>
              <a:schemeClr val="accent3"/>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111009</c:v>
              </c:pt>
              <c:pt idx="1">
                <c:v>111202</c:v>
              </c:pt>
              <c:pt idx="2">
                <c:v>112105</c:v>
              </c:pt>
              <c:pt idx="3">
                <c:v>113798</c:v>
              </c:pt>
              <c:pt idx="4">
                <c:v>115154</c:v>
              </c:pt>
            </c:numLit>
          </c:val>
          <c:extLst>
            <c:ext xmlns:c16="http://schemas.microsoft.com/office/drawing/2014/chart" uri="{C3380CC4-5D6E-409C-BE32-E72D297353CC}">
              <c16:uniqueId val="{00000002-EF6D-4410-9DDC-209A1EAAC3AF}"/>
            </c:ext>
          </c:extLst>
        </c:ser>
        <c:dLbls>
          <c:showLegendKey val="0"/>
          <c:showVal val="0"/>
          <c:showCatName val="0"/>
          <c:showSerName val="0"/>
          <c:showPercent val="0"/>
          <c:showBubbleSize val="0"/>
        </c:dLbls>
        <c:gapWidth val="200"/>
        <c:overlap val="100"/>
        <c:axId val="406773720"/>
        <c:axId val="406773360"/>
      </c:barChart>
      <c:catAx>
        <c:axId val="53009276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530093120"/>
        <c:crosses val="autoZero"/>
        <c:auto val="1"/>
        <c:lblAlgn val="ctr"/>
        <c:lblOffset val="100"/>
        <c:noMultiLvlLbl val="0"/>
      </c:catAx>
      <c:valAx>
        <c:axId val="5300931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530092760"/>
        <c:crosses val="autoZero"/>
        <c:crossBetween val="between"/>
      </c:valAx>
      <c:valAx>
        <c:axId val="406773360"/>
        <c:scaling>
          <c:orientation val="minMax"/>
          <c:max val="3000000"/>
          <c:min val="0"/>
        </c:scaling>
        <c:delete val="1"/>
        <c:axPos val="r"/>
        <c:numFmt formatCode="General" sourceLinked="1"/>
        <c:majorTickMark val="out"/>
        <c:minorTickMark val="none"/>
        <c:tickLblPos val="nextTo"/>
        <c:crossAx val="406773720"/>
        <c:crosses val="max"/>
        <c:crossBetween val="between"/>
      </c:valAx>
      <c:catAx>
        <c:axId val="406773720"/>
        <c:scaling>
          <c:orientation val="minMax"/>
        </c:scaling>
        <c:delete val="1"/>
        <c:axPos val="b"/>
        <c:numFmt formatCode="General" sourceLinked="1"/>
        <c:majorTickMark val="out"/>
        <c:minorTickMark val="none"/>
        <c:tickLblPos val="nextTo"/>
        <c:crossAx val="406773360"/>
        <c:crosses val="autoZero"/>
        <c:auto val="1"/>
        <c:lblAlgn val="ctr"/>
        <c:lblOffset val="100"/>
        <c:noMultiLvlLbl val="0"/>
      </c:catAx>
      <c:spPr>
        <a:noFill/>
        <a:ln>
          <a:noFill/>
        </a:ln>
        <a:effectLst/>
      </c:spPr>
    </c:plotArea>
    <c:legend>
      <c:legendPos val="b"/>
      <c:layout>
        <c:manualLayout>
          <c:xMode val="edge"/>
          <c:yMode val="edge"/>
          <c:x val="2.5252525252525572E-4"/>
          <c:y val="0.84284705075445798"/>
          <c:w val="0.92744930019994287"/>
          <c:h val="0.15715298764334557"/>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accent6"/>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4"/>
      </a:solidFill>
      <a:round/>
    </a:ln>
    <a:effectLst/>
  </c:spPr>
  <c:txPr>
    <a:bodyPr/>
    <a:lstStyle/>
    <a:p>
      <a:pPr>
        <a:defRPr/>
      </a:pPr>
      <a:endParaRPr lang="en-US"/>
    </a:p>
  </c:txPr>
  <c:printSettings>
    <c:headerFooter/>
    <c:pageMargins b="0.75" l="0.7" r="0.7" t="0.75" header="0.3" footer="0.3"/>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r>
              <a:rPr lang="ro-MD" sz="1800"/>
              <a:t>Structura titularilor</a:t>
            </a:r>
            <a:r>
              <a:rPr lang="ro-MD" sz="1800" baseline="0"/>
              <a:t> de depozite eligibile, persoane</a:t>
            </a:r>
            <a:endParaRPr lang="ro-MD" sz="1800"/>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accent6"/>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s>
    <c:plotArea>
      <c:layout>
        <c:manualLayout>
          <c:layoutTarget val="inner"/>
          <c:xMode val="edge"/>
          <c:yMode val="edge"/>
          <c:x val="0.17139458165469726"/>
          <c:y val="9.7386145404663921E-2"/>
          <c:w val="0.80902901850878717"/>
          <c:h val="0.63513700274348417"/>
        </c:manualLayout>
      </c:layout>
      <c:barChart>
        <c:barDir val="col"/>
        <c:grouping val="clustered"/>
        <c:varyColors val="0"/>
        <c:ser>
          <c:idx val="0"/>
          <c:order val="0"/>
          <c:tx>
            <c:v>Titulari de depozite eligibile</c:v>
          </c:tx>
          <c:spPr>
            <a:solidFill>
              <a:schemeClr val="accent1"/>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2685109</c:v>
              </c:pt>
              <c:pt idx="1">
                <c:v>2753303</c:v>
              </c:pt>
              <c:pt idx="2">
                <c:v>2772180</c:v>
              </c:pt>
              <c:pt idx="3">
                <c:v>2833212</c:v>
              </c:pt>
              <c:pt idx="4">
                <c:v>2910682</c:v>
              </c:pt>
            </c:numLit>
          </c:val>
          <c:extLst>
            <c:ext xmlns:c16="http://schemas.microsoft.com/office/drawing/2014/chart" uri="{C3380CC4-5D6E-409C-BE32-E72D297353CC}">
              <c16:uniqueId val="{00000000-74C2-4B0C-BB88-1B78C26FCADF}"/>
            </c:ext>
          </c:extLst>
        </c:ser>
        <c:dLbls>
          <c:showLegendKey val="0"/>
          <c:showVal val="0"/>
          <c:showCatName val="0"/>
          <c:showSerName val="0"/>
          <c:showPercent val="0"/>
          <c:showBubbleSize val="0"/>
        </c:dLbls>
        <c:gapWidth val="100"/>
        <c:axId val="1029439168"/>
        <c:axId val="1029443128"/>
      </c:barChart>
      <c:barChart>
        <c:barDir val="col"/>
        <c:grouping val="stacked"/>
        <c:varyColors val="0"/>
        <c:ser>
          <c:idx val="1"/>
          <c:order val="1"/>
          <c:tx>
            <c:v>Titulari de depozite eligibile - persoane fizice</c:v>
          </c:tx>
          <c:spPr>
            <a:solidFill>
              <a:schemeClr val="accent2"/>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2576787</c:v>
              </c:pt>
              <c:pt idx="1">
                <c:v>2644750</c:v>
              </c:pt>
              <c:pt idx="2">
                <c:v>2662853</c:v>
              </c:pt>
              <c:pt idx="3">
                <c:v>2722155</c:v>
              </c:pt>
              <c:pt idx="4">
                <c:v>2797878</c:v>
              </c:pt>
            </c:numLit>
          </c:val>
          <c:extLst>
            <c:ext xmlns:c16="http://schemas.microsoft.com/office/drawing/2014/chart" uri="{C3380CC4-5D6E-409C-BE32-E72D297353CC}">
              <c16:uniqueId val="{00000001-74C2-4B0C-BB88-1B78C26FCADF}"/>
            </c:ext>
          </c:extLst>
        </c:ser>
        <c:ser>
          <c:idx val="2"/>
          <c:order val="2"/>
          <c:tx>
            <c:v>Titulari de depozite eligibile - persoane juridice</c:v>
          </c:tx>
          <c:spPr>
            <a:solidFill>
              <a:schemeClr val="accent3"/>
            </a:solidFill>
            <a:ln>
              <a:noFill/>
            </a:ln>
            <a:effectLst/>
          </c:spPr>
          <c:invertIfNegative val="0"/>
          <c:cat>
            <c:strLit>
              <c:ptCount val="5"/>
              <c:pt idx="0">
                <c:v>31.12.2023</c:v>
              </c:pt>
              <c:pt idx="1">
                <c:v>31.03.2024</c:v>
              </c:pt>
              <c:pt idx="2">
                <c:v>30.06.2024</c:v>
              </c:pt>
              <c:pt idx="3">
                <c:v>30.09.2024</c:v>
              </c:pt>
              <c:pt idx="4">
                <c:v>31.12.2024</c:v>
              </c:pt>
            </c:strLit>
          </c:cat>
          <c:val>
            <c:numLit>
              <c:formatCode>General</c:formatCode>
              <c:ptCount val="5"/>
              <c:pt idx="0">
                <c:v>108322</c:v>
              </c:pt>
              <c:pt idx="1">
                <c:v>108553</c:v>
              </c:pt>
              <c:pt idx="2">
                <c:v>109327</c:v>
              </c:pt>
              <c:pt idx="3">
                <c:v>111057</c:v>
              </c:pt>
              <c:pt idx="4">
                <c:v>112804</c:v>
              </c:pt>
            </c:numLit>
          </c:val>
          <c:extLst>
            <c:ext xmlns:c16="http://schemas.microsoft.com/office/drawing/2014/chart" uri="{C3380CC4-5D6E-409C-BE32-E72D297353CC}">
              <c16:uniqueId val="{00000002-74C2-4B0C-BB88-1B78C26FCADF}"/>
            </c:ext>
          </c:extLst>
        </c:ser>
        <c:dLbls>
          <c:showLegendKey val="0"/>
          <c:showVal val="0"/>
          <c:showCatName val="0"/>
          <c:showSerName val="0"/>
          <c:showPercent val="0"/>
          <c:showBubbleSize val="0"/>
        </c:dLbls>
        <c:gapWidth val="200"/>
        <c:overlap val="100"/>
        <c:axId val="1099693672"/>
        <c:axId val="1099759192"/>
      </c:barChart>
      <c:catAx>
        <c:axId val="1029439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29443128"/>
        <c:crosses val="autoZero"/>
        <c:auto val="1"/>
        <c:lblAlgn val="ctr"/>
        <c:lblOffset val="100"/>
        <c:noMultiLvlLbl val="0"/>
      </c:catAx>
      <c:valAx>
        <c:axId val="10294431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029439168"/>
        <c:crosses val="autoZero"/>
        <c:crossBetween val="between"/>
      </c:valAx>
      <c:valAx>
        <c:axId val="1099759192"/>
        <c:scaling>
          <c:orientation val="minMax"/>
          <c:max val="3000000"/>
          <c:min val="0"/>
        </c:scaling>
        <c:delete val="1"/>
        <c:axPos val="r"/>
        <c:numFmt formatCode="General" sourceLinked="1"/>
        <c:majorTickMark val="out"/>
        <c:minorTickMark val="none"/>
        <c:tickLblPos val="nextTo"/>
        <c:crossAx val="1099693672"/>
        <c:crosses val="max"/>
        <c:crossBetween val="between"/>
      </c:valAx>
      <c:catAx>
        <c:axId val="1099693672"/>
        <c:scaling>
          <c:orientation val="minMax"/>
        </c:scaling>
        <c:delete val="1"/>
        <c:axPos val="b"/>
        <c:numFmt formatCode="General" sourceLinked="1"/>
        <c:majorTickMark val="out"/>
        <c:minorTickMark val="none"/>
        <c:tickLblPos val="nextTo"/>
        <c:crossAx val="1099759192"/>
        <c:crosses val="autoZero"/>
        <c:auto val="1"/>
        <c:lblAlgn val="ctr"/>
        <c:lblOffset val="100"/>
        <c:noMultiLvlLbl val="0"/>
      </c:catAx>
      <c:spPr>
        <a:noFill/>
        <a:ln>
          <a:noFill/>
        </a:ln>
        <a:effectLst/>
      </c:spPr>
    </c:plotArea>
    <c:legend>
      <c:legendPos val="b"/>
      <c:layout>
        <c:manualLayout>
          <c:xMode val="edge"/>
          <c:yMode val="edge"/>
          <c:x val="6.4882933380043209E-2"/>
          <c:y val="0.80698628257887517"/>
          <c:w val="0.93324978822399707"/>
          <c:h val="0.1894249498648258"/>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accent6"/>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4"/>
      </a:solidFill>
      <a:round/>
    </a:ln>
    <a:effectLst/>
  </c:spPr>
  <c:txPr>
    <a:bodyPr/>
    <a:lstStyle/>
    <a:p>
      <a:pPr>
        <a:defRPr/>
      </a:pPr>
      <a:endParaRPr lang="en-US"/>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xdr:col>
      <xdr:colOff>421194</xdr:colOff>
      <xdr:row>0</xdr:row>
      <xdr:rowOff>27215</xdr:rowOff>
    </xdr:from>
    <xdr:to>
      <xdr:col>2</xdr:col>
      <xdr:colOff>1476857</xdr:colOff>
      <xdr:row>2</xdr:row>
      <xdr:rowOff>0</xdr:rowOff>
    </xdr:to>
    <xdr:pic>
      <xdr:nvPicPr>
        <xdr:cNvPr id="2" name="Рисунок 2">
          <a:extLst>
            <a:ext uri="{FF2B5EF4-FFF2-40B4-BE49-F238E27FC236}">
              <a16:creationId xmlns:a16="http://schemas.microsoft.com/office/drawing/2014/main" id="{8446E6F3-880D-4101-A0E6-BFF7D0708188}"/>
            </a:ext>
          </a:extLst>
        </xdr:cNvPr>
        <xdr:cNvPicPr>
          <a:picLocks noChangeAspect="1"/>
        </xdr:cNvPicPr>
      </xdr:nvPicPr>
      <xdr:blipFill>
        <a:blip xmlns:r="http://schemas.openxmlformats.org/officeDocument/2006/relationships" r:embed="rId1"/>
        <a:stretch>
          <a:fillRect/>
        </a:stretch>
      </xdr:blipFill>
      <xdr:spPr>
        <a:xfrm>
          <a:off x="897444" y="27215"/>
          <a:ext cx="1873947" cy="849085"/>
        </a:xfrm>
        <a:prstGeom prst="rect">
          <a:avLst/>
        </a:prstGeom>
      </xdr:spPr>
    </xdr:pic>
    <xdr:clientData/>
  </xdr:twoCellAnchor>
  <xdr:twoCellAnchor>
    <xdr:from>
      <xdr:col>1</xdr:col>
      <xdr:colOff>54426</xdr:colOff>
      <xdr:row>32</xdr:row>
      <xdr:rowOff>263480</xdr:rowOff>
    </xdr:from>
    <xdr:to>
      <xdr:col>4</xdr:col>
      <xdr:colOff>789214</xdr:colOff>
      <xdr:row>63</xdr:row>
      <xdr:rowOff>120707</xdr:rowOff>
    </xdr:to>
    <xdr:graphicFrame macro="">
      <xdr:nvGraphicFramePr>
        <xdr:cNvPr id="16" name="Diagramă 15">
          <a:extLst>
            <a:ext uri="{FF2B5EF4-FFF2-40B4-BE49-F238E27FC236}">
              <a16:creationId xmlns:a16="http://schemas.microsoft.com/office/drawing/2014/main" id="{0B819132-E1AE-4187-9FF7-4EAFBB67BE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1197429</xdr:colOff>
      <xdr:row>32</xdr:row>
      <xdr:rowOff>263480</xdr:rowOff>
    </xdr:from>
    <xdr:to>
      <xdr:col>12</xdr:col>
      <xdr:colOff>1397144</xdr:colOff>
      <xdr:row>63</xdr:row>
      <xdr:rowOff>120707</xdr:rowOff>
    </xdr:to>
    <xdr:graphicFrame macro="">
      <xdr:nvGraphicFramePr>
        <xdr:cNvPr id="17" name="Diagramă 16">
          <a:extLst>
            <a:ext uri="{FF2B5EF4-FFF2-40B4-BE49-F238E27FC236}">
              <a16:creationId xmlns:a16="http://schemas.microsoft.com/office/drawing/2014/main" id="{A5556992-BE4D-4D3C-858F-07438DD8E6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893465</xdr:colOff>
      <xdr:row>32</xdr:row>
      <xdr:rowOff>263480</xdr:rowOff>
    </xdr:from>
    <xdr:to>
      <xdr:col>8</xdr:col>
      <xdr:colOff>1093179</xdr:colOff>
      <xdr:row>63</xdr:row>
      <xdr:rowOff>120707</xdr:rowOff>
    </xdr:to>
    <xdr:graphicFrame macro="">
      <xdr:nvGraphicFramePr>
        <xdr:cNvPr id="18" name="Diagramă 17">
          <a:extLst>
            <a:ext uri="{FF2B5EF4-FFF2-40B4-BE49-F238E27FC236}">
              <a16:creationId xmlns:a16="http://schemas.microsoft.com/office/drawing/2014/main" id="{C3475222-87C5-4AE1-AFBF-88353D3B13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40604</xdr:colOff>
      <xdr:row>64</xdr:row>
      <xdr:rowOff>113877</xdr:rowOff>
    </xdr:from>
    <xdr:to>
      <xdr:col>3</xdr:col>
      <xdr:colOff>154631</xdr:colOff>
      <xdr:row>89</xdr:row>
      <xdr:rowOff>1616332</xdr:rowOff>
    </xdr:to>
    <xdr:graphicFrame macro="">
      <xdr:nvGraphicFramePr>
        <xdr:cNvPr id="19" name="Diagramă 18">
          <a:extLst>
            <a:ext uri="{FF2B5EF4-FFF2-40B4-BE49-F238E27FC236}">
              <a16:creationId xmlns:a16="http://schemas.microsoft.com/office/drawing/2014/main" id="{3E74960D-DBE3-495F-8B7C-5A1D0FBC3A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264612</xdr:colOff>
      <xdr:row>64</xdr:row>
      <xdr:rowOff>113877</xdr:rowOff>
    </xdr:from>
    <xdr:to>
      <xdr:col>7</xdr:col>
      <xdr:colOff>465230</xdr:colOff>
      <xdr:row>89</xdr:row>
      <xdr:rowOff>1616332</xdr:rowOff>
    </xdr:to>
    <xdr:graphicFrame macro="">
      <xdr:nvGraphicFramePr>
        <xdr:cNvPr id="20" name="Diagramă 19">
          <a:extLst>
            <a:ext uri="{FF2B5EF4-FFF2-40B4-BE49-F238E27FC236}">
              <a16:creationId xmlns:a16="http://schemas.microsoft.com/office/drawing/2014/main" id="{2F1F6648-02AE-4384-A16F-5E8B41E4D0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575212</xdr:colOff>
      <xdr:row>64</xdr:row>
      <xdr:rowOff>113877</xdr:rowOff>
    </xdr:from>
    <xdr:to>
      <xdr:col>12</xdr:col>
      <xdr:colOff>1395112</xdr:colOff>
      <xdr:row>89</xdr:row>
      <xdr:rowOff>1616332</xdr:rowOff>
    </xdr:to>
    <xdr:graphicFrame macro="">
      <xdr:nvGraphicFramePr>
        <xdr:cNvPr id="21" name="Diagramă 20">
          <a:extLst>
            <a:ext uri="{FF2B5EF4-FFF2-40B4-BE49-F238E27FC236}">
              <a16:creationId xmlns:a16="http://schemas.microsoft.com/office/drawing/2014/main" id="{5025409A-84B6-4E7F-8A32-DEC4EF4F34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xdr:colOff>
      <xdr:row>92</xdr:row>
      <xdr:rowOff>294406</xdr:rowOff>
    </xdr:from>
    <xdr:to>
      <xdr:col>4</xdr:col>
      <xdr:colOff>733310</xdr:colOff>
      <xdr:row>126</xdr:row>
      <xdr:rowOff>82361</xdr:rowOff>
    </xdr:to>
    <xdr:graphicFrame macro="">
      <xdr:nvGraphicFramePr>
        <xdr:cNvPr id="22" name="Diagramă 21">
          <a:extLst>
            <a:ext uri="{FF2B5EF4-FFF2-40B4-BE49-F238E27FC236}">
              <a16:creationId xmlns:a16="http://schemas.microsoft.com/office/drawing/2014/main" id="{B5F53F31-BAC9-4300-8F89-063189D45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889800</xdr:colOff>
      <xdr:row>92</xdr:row>
      <xdr:rowOff>294406</xdr:rowOff>
    </xdr:from>
    <xdr:to>
      <xdr:col>8</xdr:col>
      <xdr:colOff>1090418</xdr:colOff>
      <xdr:row>126</xdr:row>
      <xdr:rowOff>82361</xdr:rowOff>
    </xdr:to>
    <xdr:graphicFrame macro="">
      <xdr:nvGraphicFramePr>
        <xdr:cNvPr id="23" name="Diagramă 22">
          <a:extLst>
            <a:ext uri="{FF2B5EF4-FFF2-40B4-BE49-F238E27FC236}">
              <a16:creationId xmlns:a16="http://schemas.microsoft.com/office/drawing/2014/main" id="{998CB74E-3BD6-4125-A658-45E238A1CE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1246908</xdr:colOff>
      <xdr:row>92</xdr:row>
      <xdr:rowOff>294406</xdr:rowOff>
    </xdr:from>
    <xdr:to>
      <xdr:col>13</xdr:col>
      <xdr:colOff>44754</xdr:colOff>
      <xdr:row>126</xdr:row>
      <xdr:rowOff>82361</xdr:rowOff>
    </xdr:to>
    <xdr:graphicFrame macro="">
      <xdr:nvGraphicFramePr>
        <xdr:cNvPr id="24" name="Diagramă 23">
          <a:extLst>
            <a:ext uri="{FF2B5EF4-FFF2-40B4-BE49-F238E27FC236}">
              <a16:creationId xmlns:a16="http://schemas.microsoft.com/office/drawing/2014/main" id="{D78870DF-A397-4D38-9814-B1BB10E10B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xdr:colOff>
      <xdr:row>127</xdr:row>
      <xdr:rowOff>86591</xdr:rowOff>
    </xdr:from>
    <xdr:to>
      <xdr:col>3</xdr:col>
      <xdr:colOff>114028</xdr:colOff>
      <xdr:row>151</xdr:row>
      <xdr:rowOff>1762227</xdr:rowOff>
    </xdr:to>
    <xdr:graphicFrame macro="">
      <xdr:nvGraphicFramePr>
        <xdr:cNvPr id="25" name="Diagramă 24">
          <a:extLst>
            <a:ext uri="{FF2B5EF4-FFF2-40B4-BE49-F238E27FC236}">
              <a16:creationId xmlns:a16="http://schemas.microsoft.com/office/drawing/2014/main" id="{B75D595D-3316-4E48-8E99-E8902A273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270518</xdr:colOff>
      <xdr:row>127</xdr:row>
      <xdr:rowOff>86591</xdr:rowOff>
    </xdr:from>
    <xdr:to>
      <xdr:col>7</xdr:col>
      <xdr:colOff>471136</xdr:colOff>
      <xdr:row>151</xdr:row>
      <xdr:rowOff>1762227</xdr:rowOff>
    </xdr:to>
    <xdr:graphicFrame macro="">
      <xdr:nvGraphicFramePr>
        <xdr:cNvPr id="26" name="Diagramă 25">
          <a:extLst>
            <a:ext uri="{FF2B5EF4-FFF2-40B4-BE49-F238E27FC236}">
              <a16:creationId xmlns:a16="http://schemas.microsoft.com/office/drawing/2014/main" id="{BCB78AAA-B0C6-4A48-9BFB-AC201C1F9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627626</xdr:colOff>
      <xdr:row>127</xdr:row>
      <xdr:rowOff>86591</xdr:rowOff>
    </xdr:from>
    <xdr:to>
      <xdr:col>13</xdr:col>
      <xdr:colOff>44754</xdr:colOff>
      <xdr:row>151</xdr:row>
      <xdr:rowOff>1762227</xdr:rowOff>
    </xdr:to>
    <xdr:graphicFrame macro="">
      <xdr:nvGraphicFramePr>
        <xdr:cNvPr id="27" name="Diagramă 26">
          <a:extLst>
            <a:ext uri="{FF2B5EF4-FFF2-40B4-BE49-F238E27FC236}">
              <a16:creationId xmlns:a16="http://schemas.microsoft.com/office/drawing/2014/main" id="{5ABFC9A9-9D56-4331-A18E-CF84805F6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theme/theme1.xml><?xml version="1.0" encoding="utf-8"?>
<a:theme xmlns:a="http://schemas.openxmlformats.org/drawingml/2006/main" name="Тема Office">
  <a:themeElements>
    <a:clrScheme name="brand">
      <a:dk1>
        <a:srgbClr val="00263D"/>
      </a:dk1>
      <a:lt1>
        <a:sysClr val="window" lastClr="FFFFFF"/>
      </a:lt1>
      <a:dk2>
        <a:srgbClr val="345060"/>
      </a:dk2>
      <a:lt2>
        <a:srgbClr val="E7E6E6"/>
      </a:lt2>
      <a:accent1>
        <a:srgbClr val="F9AC42"/>
      </a:accent1>
      <a:accent2>
        <a:srgbClr val="00263D"/>
      </a:accent2>
      <a:accent3>
        <a:srgbClr val="356F7F"/>
      </a:accent3>
      <a:accent4>
        <a:srgbClr val="F9AC42"/>
      </a:accent4>
      <a:accent5>
        <a:srgbClr val="345060"/>
      </a:accent5>
      <a:accent6>
        <a:srgbClr val="00263D"/>
      </a:accent6>
      <a:hlink>
        <a:srgbClr val="356F7F"/>
      </a:hlink>
      <a:folHlink>
        <a:srgbClr val="F9AC42"/>
      </a:folHlink>
    </a:clrScheme>
    <a:fontScheme name="FGDSB">
      <a:majorFont>
        <a:latin typeface="Rubik"/>
        <a:ea typeface=""/>
        <a:cs typeface=""/>
      </a:majorFont>
      <a:minorFont>
        <a:latin typeface="Arial"/>
        <a:ea typeface=""/>
        <a:cs typeface=""/>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orksheet____2">
    <tabColor rgb="FF7F929E"/>
    <outlinePr summaryBelow="0"/>
  </sheetPr>
  <dimension ref="A1:O152"/>
  <sheetViews>
    <sheetView showGridLines="0" tabSelected="1" showWhiteSpace="0" zoomScale="55" zoomScaleNormal="55" zoomScaleSheetLayoutView="55" zoomScalePageLayoutView="130" workbookViewId="0"/>
  </sheetViews>
  <sheetFormatPr defaultColWidth="10.25" defaultRowHeight="14.25" outlineLevelRow="2" x14ac:dyDescent="0.2"/>
  <cols>
    <col min="1" max="1" width="6.25" customWidth="1"/>
    <col min="2" max="2" width="10.75" customWidth="1"/>
    <col min="3" max="3" width="79" customWidth="1"/>
    <col min="4" max="4" width="25.25" customWidth="1"/>
    <col min="5" max="5" width="18.375" customWidth="1"/>
    <col min="6" max="6" width="25.25" customWidth="1"/>
    <col min="7" max="7" width="18.375" customWidth="1"/>
    <col min="8" max="8" width="25.25" customWidth="1"/>
    <col min="9" max="9" width="18.375" customWidth="1"/>
    <col min="10" max="10" width="25.25" customWidth="1"/>
    <col min="11" max="11" width="18.375" customWidth="1"/>
    <col min="12" max="12" width="25.25" customWidth="1"/>
    <col min="13" max="13" width="18.375" customWidth="1"/>
    <col min="14" max="14" width="5.75" customWidth="1"/>
    <col min="15" max="15" width="23.375" customWidth="1"/>
  </cols>
  <sheetData>
    <row r="1" spans="1:15" x14ac:dyDescent="0.2">
      <c r="A1" s="9"/>
    </row>
    <row r="2" spans="1:15" s="3" customFormat="1" ht="54.75" customHeight="1" x14ac:dyDescent="0.2">
      <c r="B2" s="2"/>
      <c r="C2" s="59" t="s">
        <v>32</v>
      </c>
      <c r="D2" s="59"/>
      <c r="E2" s="59"/>
      <c r="F2" s="59"/>
      <c r="G2" s="59"/>
      <c r="H2" s="59"/>
      <c r="I2" s="59"/>
      <c r="J2" s="59"/>
      <c r="K2" s="59"/>
      <c r="L2" s="59"/>
      <c r="M2" s="59"/>
      <c r="N2" s="8"/>
      <c r="O2" s="8"/>
    </row>
    <row r="3" spans="1:15" s="4" customFormat="1" ht="33.75" customHeight="1" x14ac:dyDescent="0.2">
      <c r="B3" s="63" t="s">
        <v>0</v>
      </c>
      <c r="C3" s="65" t="s">
        <v>1</v>
      </c>
      <c r="D3" s="67">
        <v>45291</v>
      </c>
      <c r="E3" s="67"/>
      <c r="F3" s="67">
        <v>45382</v>
      </c>
      <c r="G3" s="67"/>
      <c r="H3" s="67">
        <v>45473</v>
      </c>
      <c r="I3" s="67"/>
      <c r="J3" s="67">
        <v>45565</v>
      </c>
      <c r="K3" s="67"/>
      <c r="L3" s="60">
        <v>45657</v>
      </c>
      <c r="M3" s="61"/>
    </row>
    <row r="4" spans="1:15" s="4" customFormat="1" ht="60.75" customHeight="1" x14ac:dyDescent="0.2">
      <c r="B4" s="64"/>
      <c r="C4" s="66"/>
      <c r="D4" s="19" t="s">
        <v>2</v>
      </c>
      <c r="E4" s="19" t="s">
        <v>3</v>
      </c>
      <c r="F4" s="19" t="s">
        <v>2</v>
      </c>
      <c r="G4" s="19" t="s">
        <v>3</v>
      </c>
      <c r="H4" s="19" t="s">
        <v>2</v>
      </c>
      <c r="I4" s="19" t="s">
        <v>3</v>
      </c>
      <c r="J4" s="19" t="s">
        <v>2</v>
      </c>
      <c r="K4" s="19" t="s">
        <v>3</v>
      </c>
      <c r="L4" s="28" t="s">
        <v>2</v>
      </c>
      <c r="M4" s="20" t="s">
        <v>3</v>
      </c>
    </row>
    <row r="5" spans="1:15" s="5" customFormat="1" ht="33.75" customHeight="1" x14ac:dyDescent="0.2">
      <c r="B5" s="21" t="s">
        <v>34</v>
      </c>
      <c r="C5" s="36" t="s">
        <v>33</v>
      </c>
      <c r="D5" s="43">
        <f t="shared" ref="D5:I5" si="0">SUM(D6,D9)</f>
        <v>113396627085.24001</v>
      </c>
      <c r="E5" s="44">
        <f t="shared" si="0"/>
        <v>2840968</v>
      </c>
      <c r="F5" s="43">
        <f t="shared" si="0"/>
        <v>117281603887.46001</v>
      </c>
      <c r="G5" s="44">
        <f t="shared" si="0"/>
        <v>2841677</v>
      </c>
      <c r="H5" s="43">
        <f t="shared" si="0"/>
        <v>120293073181.64</v>
      </c>
      <c r="I5" s="44">
        <f t="shared" si="0"/>
        <v>2862471</v>
      </c>
      <c r="J5" s="43">
        <f t="shared" ref="J5:M5" si="1">SUM(J6,J9)</f>
        <v>124280994382.72</v>
      </c>
      <c r="K5" s="44">
        <f t="shared" si="1"/>
        <v>2926016</v>
      </c>
      <c r="L5" s="29">
        <f t="shared" si="1"/>
        <v>129060974253.49001</v>
      </c>
      <c r="M5" s="11">
        <f t="shared" si="1"/>
        <v>3003236</v>
      </c>
    </row>
    <row r="6" spans="1:15" s="4" customFormat="1" ht="30" customHeight="1" outlineLevel="1" x14ac:dyDescent="0.2">
      <c r="B6" s="22" t="s">
        <v>4</v>
      </c>
      <c r="C6" s="37" t="s">
        <v>5</v>
      </c>
      <c r="D6" s="45">
        <f>SUM(D7:D8)</f>
        <v>67094956437.559998</v>
      </c>
      <c r="E6" s="46">
        <v>2729959</v>
      </c>
      <c r="F6" s="45">
        <f>SUM(F7:F8)</f>
        <v>67882105229.089996</v>
      </c>
      <c r="G6" s="46">
        <v>2730475</v>
      </c>
      <c r="H6" s="45">
        <f>SUM(H7:H8)</f>
        <v>70635942841.660004</v>
      </c>
      <c r="I6" s="46">
        <v>2750366</v>
      </c>
      <c r="J6" s="45">
        <f>SUM(J7:J8)</f>
        <v>71751466270.309998</v>
      </c>
      <c r="K6" s="46">
        <v>2812218</v>
      </c>
      <c r="L6" s="30">
        <f>SUM(L7:L8)</f>
        <v>75977758075.149994</v>
      </c>
      <c r="M6" s="12">
        <v>2888082</v>
      </c>
    </row>
    <row r="7" spans="1:15" s="4" customFormat="1" ht="30" customHeight="1" outlineLevel="2" x14ac:dyDescent="0.2">
      <c r="B7" s="23" t="s">
        <v>6</v>
      </c>
      <c r="C7" s="38" t="s">
        <v>7</v>
      </c>
      <c r="D7" s="47">
        <v>42701790535.239998</v>
      </c>
      <c r="E7" s="48"/>
      <c r="F7" s="47">
        <v>43026988933.400002</v>
      </c>
      <c r="G7" s="48"/>
      <c r="H7" s="47">
        <v>44678785924.349998</v>
      </c>
      <c r="I7" s="48"/>
      <c r="J7" s="47">
        <v>45326046090.650002</v>
      </c>
      <c r="K7" s="48"/>
      <c r="L7" s="31">
        <v>47797048160.489998</v>
      </c>
      <c r="M7" s="13"/>
    </row>
    <row r="8" spans="1:15" s="4" customFormat="1" ht="30" customHeight="1" outlineLevel="2" x14ac:dyDescent="0.2">
      <c r="B8" s="23" t="s">
        <v>8</v>
      </c>
      <c r="C8" s="38" t="s">
        <v>9</v>
      </c>
      <c r="D8" s="47">
        <v>24393165902.32</v>
      </c>
      <c r="E8" s="48"/>
      <c r="F8" s="47">
        <v>24855116295.689999</v>
      </c>
      <c r="G8" s="48"/>
      <c r="H8" s="47">
        <v>25957156917.310001</v>
      </c>
      <c r="I8" s="48"/>
      <c r="J8" s="47">
        <v>26425420179.66</v>
      </c>
      <c r="K8" s="48"/>
      <c r="L8" s="31">
        <v>28180709914.66</v>
      </c>
      <c r="M8" s="13"/>
    </row>
    <row r="9" spans="1:15" s="4" customFormat="1" ht="30" customHeight="1" outlineLevel="1" x14ac:dyDescent="0.2">
      <c r="B9" s="22" t="s">
        <v>10</v>
      </c>
      <c r="C9" s="37" t="s">
        <v>31</v>
      </c>
      <c r="D9" s="45">
        <f>SUM(D10:D11)</f>
        <v>46301670647.68</v>
      </c>
      <c r="E9" s="46">
        <v>111009</v>
      </c>
      <c r="F9" s="45">
        <f>SUM(F10:F11)</f>
        <v>49399498658.370003</v>
      </c>
      <c r="G9" s="46">
        <v>111202</v>
      </c>
      <c r="H9" s="45">
        <f>SUM(H10:H11)</f>
        <v>49657130339.980003</v>
      </c>
      <c r="I9" s="46">
        <v>112105</v>
      </c>
      <c r="J9" s="45">
        <f>SUM(J10:J11)</f>
        <v>52529528112.410004</v>
      </c>
      <c r="K9" s="46">
        <v>113798</v>
      </c>
      <c r="L9" s="30">
        <f>SUM(L10:L11)</f>
        <v>53083216178.339996</v>
      </c>
      <c r="M9" s="12">
        <v>115154</v>
      </c>
    </row>
    <row r="10" spans="1:15" s="4" customFormat="1" ht="30" customHeight="1" outlineLevel="2" x14ac:dyDescent="0.2">
      <c r="B10" s="23" t="s">
        <v>11</v>
      </c>
      <c r="C10" s="38" t="s">
        <v>7</v>
      </c>
      <c r="D10" s="47">
        <v>29192869383.57</v>
      </c>
      <c r="E10" s="48"/>
      <c r="F10" s="47">
        <v>32020554787.310001</v>
      </c>
      <c r="G10" s="48"/>
      <c r="H10" s="47">
        <v>32892711465.740002</v>
      </c>
      <c r="I10" s="48"/>
      <c r="J10" s="47">
        <v>35086251871.559998</v>
      </c>
      <c r="K10" s="48"/>
      <c r="L10" s="31">
        <v>35090057213.059998</v>
      </c>
      <c r="M10" s="13"/>
    </row>
    <row r="11" spans="1:15" s="4" customFormat="1" ht="30" customHeight="1" outlineLevel="2" x14ac:dyDescent="0.2">
      <c r="B11" s="23" t="s">
        <v>12</v>
      </c>
      <c r="C11" s="38" t="s">
        <v>9</v>
      </c>
      <c r="D11" s="47">
        <v>17108801264.110001</v>
      </c>
      <c r="E11" s="48"/>
      <c r="F11" s="47">
        <v>17378943871.060001</v>
      </c>
      <c r="G11" s="48"/>
      <c r="H11" s="47">
        <v>16764418874.24</v>
      </c>
      <c r="I11" s="48"/>
      <c r="J11" s="47">
        <v>17443276240.849998</v>
      </c>
      <c r="K11" s="48"/>
      <c r="L11" s="31">
        <v>17993158965.279999</v>
      </c>
      <c r="M11" s="13"/>
    </row>
    <row r="12" spans="1:15" s="1" customFormat="1" ht="33.75" customHeight="1" x14ac:dyDescent="0.2">
      <c r="B12" s="21" t="s">
        <v>36</v>
      </c>
      <c r="C12" s="36" t="s">
        <v>35</v>
      </c>
      <c r="D12" s="43">
        <f>SUM(D13:D18)</f>
        <v>3058737677.7600002</v>
      </c>
      <c r="E12" s="44">
        <f t="shared" ref="E12:I12" si="2">SUM(E13:E18)</f>
        <v>155859</v>
      </c>
      <c r="F12" s="43">
        <f t="shared" si="2"/>
        <v>3338579930.1500001</v>
      </c>
      <c r="G12" s="44">
        <f t="shared" si="2"/>
        <v>88374</v>
      </c>
      <c r="H12" s="43">
        <f t="shared" si="2"/>
        <v>3296605882.2600002</v>
      </c>
      <c r="I12" s="44">
        <f t="shared" si="2"/>
        <v>90291</v>
      </c>
      <c r="J12" s="43">
        <f t="shared" ref="J12:M12" si="3">SUM(J13:J18)</f>
        <v>3415295173.1700001</v>
      </c>
      <c r="K12" s="44">
        <f t="shared" si="3"/>
        <v>92804</v>
      </c>
      <c r="L12" s="29">
        <f t="shared" si="3"/>
        <v>3272398636.6700001</v>
      </c>
      <c r="M12" s="11">
        <f t="shared" si="3"/>
        <v>92554</v>
      </c>
    </row>
    <row r="13" spans="1:15" s="4" customFormat="1" ht="30" customHeight="1" outlineLevel="1" x14ac:dyDescent="0.2">
      <c r="B13" s="24" t="s">
        <v>13</v>
      </c>
      <c r="C13" s="39" t="s">
        <v>14</v>
      </c>
      <c r="D13" s="49">
        <v>29139428.199999999</v>
      </c>
      <c r="E13" s="50">
        <v>2</v>
      </c>
      <c r="F13" s="49">
        <v>30803553.02</v>
      </c>
      <c r="G13" s="50">
        <v>2</v>
      </c>
      <c r="H13" s="49">
        <v>41033733.479999997</v>
      </c>
      <c r="I13" s="50">
        <v>2</v>
      </c>
      <c r="J13" s="49">
        <v>19512972.579999998</v>
      </c>
      <c r="K13" s="50">
        <v>2</v>
      </c>
      <c r="L13" s="32">
        <v>16268851.51</v>
      </c>
      <c r="M13" s="14">
        <v>2</v>
      </c>
    </row>
    <row r="14" spans="1:15" s="4" customFormat="1" ht="57" customHeight="1" outlineLevel="1" x14ac:dyDescent="0.2">
      <c r="B14" s="24" t="s">
        <v>15</v>
      </c>
      <c r="C14" s="39" t="s">
        <v>16</v>
      </c>
      <c r="D14" s="49">
        <v>2185112495.5900002</v>
      </c>
      <c r="E14" s="50">
        <v>1243</v>
      </c>
      <c r="F14" s="49">
        <v>2290297998.5900002</v>
      </c>
      <c r="G14" s="50">
        <v>1251</v>
      </c>
      <c r="H14" s="49">
        <v>2112630240.05</v>
      </c>
      <c r="I14" s="50">
        <v>1285</v>
      </c>
      <c r="J14" s="49">
        <v>2133260244.54</v>
      </c>
      <c r="K14" s="50">
        <v>1255</v>
      </c>
      <c r="L14" s="32">
        <v>1944194537.5599999</v>
      </c>
      <c r="M14" s="14">
        <v>1213</v>
      </c>
    </row>
    <row r="15" spans="1:15" s="4" customFormat="1" ht="30" customHeight="1" outlineLevel="1" x14ac:dyDescent="0.2">
      <c r="B15" s="24" t="s">
        <v>17</v>
      </c>
      <c r="C15" s="39" t="s">
        <v>18</v>
      </c>
      <c r="D15" s="49">
        <v>786001864.30999994</v>
      </c>
      <c r="E15" s="50">
        <v>100</v>
      </c>
      <c r="F15" s="49">
        <v>969300381.58000004</v>
      </c>
      <c r="G15" s="50">
        <v>75</v>
      </c>
      <c r="H15" s="49">
        <v>1092122969.0699999</v>
      </c>
      <c r="I15" s="50">
        <v>168</v>
      </c>
      <c r="J15" s="49">
        <v>1206661396.02</v>
      </c>
      <c r="K15" s="50">
        <v>162</v>
      </c>
      <c r="L15" s="32">
        <v>1254947540.73</v>
      </c>
      <c r="M15" s="14">
        <v>201</v>
      </c>
    </row>
    <row r="16" spans="1:15" s="4" customFormat="1" ht="59.25" customHeight="1" outlineLevel="1" x14ac:dyDescent="0.2">
      <c r="B16" s="24" t="s">
        <v>19</v>
      </c>
      <c r="C16" s="39" t="s">
        <v>20</v>
      </c>
      <c r="D16" s="49">
        <v>0</v>
      </c>
      <c r="E16" s="51">
        <v>0</v>
      </c>
      <c r="F16" s="49">
        <v>0</v>
      </c>
      <c r="G16" s="51">
        <v>0</v>
      </c>
      <c r="H16" s="49">
        <v>0</v>
      </c>
      <c r="I16" s="51">
        <v>0</v>
      </c>
      <c r="J16" s="49">
        <v>0</v>
      </c>
      <c r="K16" s="51">
        <v>0</v>
      </c>
      <c r="L16" s="32">
        <v>0</v>
      </c>
      <c r="M16" s="15">
        <v>0</v>
      </c>
    </row>
    <row r="17" spans="2:15" s="4" customFormat="1" ht="30" customHeight="1" outlineLevel="1" x14ac:dyDescent="0.2">
      <c r="B17" s="24" t="s">
        <v>21</v>
      </c>
      <c r="C17" s="39" t="s">
        <v>22</v>
      </c>
      <c r="D17" s="49">
        <v>58483889.659999996</v>
      </c>
      <c r="E17" s="51">
        <v>154514</v>
      </c>
      <c r="F17" s="49">
        <v>48177996.960000001</v>
      </c>
      <c r="G17" s="51">
        <v>87046</v>
      </c>
      <c r="H17" s="49">
        <v>50818939.659999996</v>
      </c>
      <c r="I17" s="51">
        <v>88836</v>
      </c>
      <c r="J17" s="49">
        <v>55860560.030000001</v>
      </c>
      <c r="K17" s="51">
        <v>91385</v>
      </c>
      <c r="L17" s="32">
        <v>56987706.869999997</v>
      </c>
      <c r="M17" s="15">
        <v>91138</v>
      </c>
    </row>
    <row r="18" spans="2:15" s="4" customFormat="1" ht="39.75" customHeight="1" outlineLevel="1" x14ac:dyDescent="0.2">
      <c r="B18" s="24" t="s">
        <v>23</v>
      </c>
      <c r="C18" s="39" t="s">
        <v>24</v>
      </c>
      <c r="D18" s="49">
        <v>0</v>
      </c>
      <c r="E18" s="51">
        <v>0</v>
      </c>
      <c r="F18" s="49">
        <v>0</v>
      </c>
      <c r="G18" s="51">
        <v>0</v>
      </c>
      <c r="H18" s="49">
        <v>0</v>
      </c>
      <c r="I18" s="51">
        <v>0</v>
      </c>
      <c r="J18" s="49">
        <v>0</v>
      </c>
      <c r="K18" s="51">
        <v>0</v>
      </c>
      <c r="L18" s="32">
        <v>0</v>
      </c>
      <c r="M18" s="15">
        <v>0</v>
      </c>
    </row>
    <row r="19" spans="2:15" s="1" customFormat="1" ht="33.75" customHeight="1" x14ac:dyDescent="0.2">
      <c r="B19" s="21" t="s">
        <v>37</v>
      </c>
      <c r="C19" s="36" t="s">
        <v>46</v>
      </c>
      <c r="D19" s="43">
        <f>D5-D12</f>
        <v>110337889407.48</v>
      </c>
      <c r="E19" s="44">
        <f t="shared" ref="E19:I19" si="4">E5-E12</f>
        <v>2685109</v>
      </c>
      <c r="F19" s="43">
        <f t="shared" si="4"/>
        <v>113943023957.31</v>
      </c>
      <c r="G19" s="44">
        <f t="shared" si="4"/>
        <v>2753303</v>
      </c>
      <c r="H19" s="43">
        <f t="shared" si="4"/>
        <v>116996467299.38</v>
      </c>
      <c r="I19" s="44">
        <f t="shared" si="4"/>
        <v>2772180</v>
      </c>
      <c r="J19" s="43">
        <f t="shared" ref="J19:M19" si="5">J5-J12</f>
        <v>120865699209.55</v>
      </c>
      <c r="K19" s="44">
        <f t="shared" si="5"/>
        <v>2833212</v>
      </c>
      <c r="L19" s="29">
        <f t="shared" si="5"/>
        <v>125788575616.82001</v>
      </c>
      <c r="M19" s="11">
        <f t="shared" si="5"/>
        <v>2910682</v>
      </c>
    </row>
    <row r="20" spans="2:15" s="4" customFormat="1" ht="30" customHeight="1" outlineLevel="1" x14ac:dyDescent="0.2">
      <c r="B20" s="22" t="s">
        <v>25</v>
      </c>
      <c r="C20" s="37" t="s">
        <v>38</v>
      </c>
      <c r="D20" s="45">
        <f>SUM(D21:D22)</f>
        <v>67040647470.419998</v>
      </c>
      <c r="E20" s="46">
        <f t="shared" ref="E20:I20" si="6">SUM(E21:E22)</f>
        <v>2576787</v>
      </c>
      <c r="F20" s="45">
        <f t="shared" si="6"/>
        <v>67838146683.440002</v>
      </c>
      <c r="G20" s="46">
        <f t="shared" si="6"/>
        <v>2644750</v>
      </c>
      <c r="H20" s="45">
        <f t="shared" si="6"/>
        <v>70589432807.490005</v>
      </c>
      <c r="I20" s="46">
        <f t="shared" si="6"/>
        <v>2662853</v>
      </c>
      <c r="J20" s="45">
        <f t="shared" ref="J20:M20" si="7">SUM(J21:J22)</f>
        <v>71699918060.75</v>
      </c>
      <c r="K20" s="46">
        <f t="shared" si="7"/>
        <v>2722155</v>
      </c>
      <c r="L20" s="30">
        <f t="shared" si="7"/>
        <v>75925093166.440002</v>
      </c>
      <c r="M20" s="12">
        <f t="shared" si="7"/>
        <v>2797878</v>
      </c>
    </row>
    <row r="21" spans="2:15" s="4" customFormat="1" ht="30" customHeight="1" outlineLevel="2" x14ac:dyDescent="0.2">
      <c r="B21" s="23" t="s">
        <v>26</v>
      </c>
      <c r="C21" s="38" t="s">
        <v>47</v>
      </c>
      <c r="D21" s="49">
        <v>13043025637.27</v>
      </c>
      <c r="E21" s="50">
        <v>2442420</v>
      </c>
      <c r="F21" s="49">
        <v>12788418765.52</v>
      </c>
      <c r="G21" s="50">
        <v>2507799</v>
      </c>
      <c r="H21" s="49">
        <v>13490850295.18</v>
      </c>
      <c r="I21" s="50">
        <v>2521745</v>
      </c>
      <c r="J21" s="49">
        <v>13025436676.610001</v>
      </c>
      <c r="K21" s="50">
        <v>2579973</v>
      </c>
      <c r="L21" s="32">
        <v>13943390748.93</v>
      </c>
      <c r="M21" s="14">
        <v>2649798</v>
      </c>
    </row>
    <row r="22" spans="2:15" s="4" customFormat="1" ht="30" customHeight="1" outlineLevel="2" x14ac:dyDescent="0.2">
      <c r="B22" s="23" t="s">
        <v>27</v>
      </c>
      <c r="C22" s="38" t="s">
        <v>48</v>
      </c>
      <c r="D22" s="49">
        <v>53997621833.150002</v>
      </c>
      <c r="E22" s="50">
        <v>134367</v>
      </c>
      <c r="F22" s="49">
        <v>55049727917.919998</v>
      </c>
      <c r="G22" s="50">
        <v>136951</v>
      </c>
      <c r="H22" s="49">
        <v>57098582512.309998</v>
      </c>
      <c r="I22" s="50">
        <v>141108</v>
      </c>
      <c r="J22" s="49">
        <v>58674481384.139999</v>
      </c>
      <c r="K22" s="50">
        <v>142182</v>
      </c>
      <c r="L22" s="32">
        <v>61981702417.510002</v>
      </c>
      <c r="M22" s="14">
        <v>148080</v>
      </c>
    </row>
    <row r="23" spans="2:15" s="4" customFormat="1" ht="30" customHeight="1" outlineLevel="1" x14ac:dyDescent="0.2">
      <c r="B23" s="22" t="s">
        <v>28</v>
      </c>
      <c r="C23" s="37" t="s">
        <v>39</v>
      </c>
      <c r="D23" s="45">
        <f>SUM(D24:D25)</f>
        <v>43297241939.059998</v>
      </c>
      <c r="E23" s="46">
        <f t="shared" ref="E23:I23" si="8">SUM(E24:E25)</f>
        <v>108322</v>
      </c>
      <c r="F23" s="45">
        <f t="shared" si="8"/>
        <v>46104877277.870003</v>
      </c>
      <c r="G23" s="46">
        <f t="shared" si="8"/>
        <v>108553</v>
      </c>
      <c r="H23" s="45">
        <f t="shared" si="8"/>
        <v>46407034491.889999</v>
      </c>
      <c r="I23" s="46">
        <f t="shared" si="8"/>
        <v>109327</v>
      </c>
      <c r="J23" s="45">
        <f t="shared" ref="J23:M23" si="9">SUM(J24:J25)</f>
        <v>49165781148.800003</v>
      </c>
      <c r="K23" s="46">
        <f t="shared" si="9"/>
        <v>111057</v>
      </c>
      <c r="L23" s="30">
        <f t="shared" si="9"/>
        <v>49863482450.379997</v>
      </c>
      <c r="M23" s="12">
        <f t="shared" si="9"/>
        <v>112804</v>
      </c>
    </row>
    <row r="24" spans="2:15" s="4" customFormat="1" ht="30" customHeight="1" outlineLevel="2" x14ac:dyDescent="0.2">
      <c r="B24" s="23" t="s">
        <v>29</v>
      </c>
      <c r="C24" s="38" t="s">
        <v>47</v>
      </c>
      <c r="D24" s="49">
        <v>1067333089.54</v>
      </c>
      <c r="E24" s="50">
        <v>88703</v>
      </c>
      <c r="F24" s="49">
        <v>1047059697.42</v>
      </c>
      <c r="G24" s="50">
        <v>89757</v>
      </c>
      <c r="H24" s="49">
        <v>1081123111.8599999</v>
      </c>
      <c r="I24" s="50">
        <v>90171</v>
      </c>
      <c r="J24" s="49">
        <v>1124251985.6199999</v>
      </c>
      <c r="K24" s="50">
        <v>90357</v>
      </c>
      <c r="L24" s="32">
        <v>1169714086.47</v>
      </c>
      <c r="M24" s="14">
        <v>91081</v>
      </c>
    </row>
    <row r="25" spans="2:15" s="4" customFormat="1" ht="30" customHeight="1" outlineLevel="2" x14ac:dyDescent="0.2">
      <c r="B25" s="23" t="s">
        <v>30</v>
      </c>
      <c r="C25" s="38" t="s">
        <v>48</v>
      </c>
      <c r="D25" s="49">
        <v>42229908849.519997</v>
      </c>
      <c r="E25" s="50">
        <v>19619</v>
      </c>
      <c r="F25" s="49">
        <v>45057817580.449997</v>
      </c>
      <c r="G25" s="50">
        <v>18796</v>
      </c>
      <c r="H25" s="49">
        <v>45325911380.029999</v>
      </c>
      <c r="I25" s="50">
        <v>19156</v>
      </c>
      <c r="J25" s="49">
        <v>48041529163.18</v>
      </c>
      <c r="K25" s="50">
        <v>20700</v>
      </c>
      <c r="L25" s="32">
        <v>48693768363.910004</v>
      </c>
      <c r="M25" s="14">
        <v>21723</v>
      </c>
    </row>
    <row r="26" spans="2:15" s="1" customFormat="1" ht="33.75" customHeight="1" x14ac:dyDescent="0.2">
      <c r="B26" s="25" t="s">
        <v>41</v>
      </c>
      <c r="C26" s="40" t="s">
        <v>40</v>
      </c>
      <c r="D26" s="52">
        <f>SUM(D27:D28)</f>
        <v>29508958726.810001</v>
      </c>
      <c r="E26" s="53">
        <f t="shared" ref="E26:I26" si="10">SUM(E27:E28)</f>
        <v>2685109</v>
      </c>
      <c r="F26" s="52">
        <f t="shared" si="10"/>
        <v>29410178462.939999</v>
      </c>
      <c r="G26" s="53">
        <f t="shared" si="10"/>
        <v>2753303</v>
      </c>
      <c r="H26" s="52">
        <f t="shared" si="10"/>
        <v>30598373407.040001</v>
      </c>
      <c r="I26" s="53">
        <f t="shared" si="10"/>
        <v>2772180</v>
      </c>
      <c r="J26" s="52">
        <f t="shared" ref="J26:M26" si="11">SUM(J27:J28)</f>
        <v>30437888662.23</v>
      </c>
      <c r="K26" s="53">
        <f t="shared" si="11"/>
        <v>2833212</v>
      </c>
      <c r="L26" s="33">
        <f t="shared" si="11"/>
        <v>32093404835.400002</v>
      </c>
      <c r="M26" s="16">
        <f t="shared" si="11"/>
        <v>2910682</v>
      </c>
      <c r="O26" s="6"/>
    </row>
    <row r="27" spans="2:15" s="1" customFormat="1" ht="30" customHeight="1" outlineLevel="1" x14ac:dyDescent="0.2">
      <c r="B27" s="26" t="s">
        <v>44</v>
      </c>
      <c r="C27" s="41" t="s">
        <v>42</v>
      </c>
      <c r="D27" s="54">
        <f>D21+E22*x</f>
        <v>26479725637.27</v>
      </c>
      <c r="E27" s="55">
        <f>E20</f>
        <v>2576787</v>
      </c>
      <c r="F27" s="54">
        <f>F21+G22*x</f>
        <v>26483518765.52</v>
      </c>
      <c r="G27" s="55">
        <f>G20</f>
        <v>2644750</v>
      </c>
      <c r="H27" s="54">
        <f>H21+I22*x</f>
        <v>27601650295.18</v>
      </c>
      <c r="I27" s="55">
        <f>I20</f>
        <v>2662853</v>
      </c>
      <c r="J27" s="54">
        <f>J21+K22*x</f>
        <v>27243636676.610001</v>
      </c>
      <c r="K27" s="55">
        <f>K20</f>
        <v>2722155</v>
      </c>
      <c r="L27" s="34">
        <f>L21+M22*x</f>
        <v>28751390748.93</v>
      </c>
      <c r="M27" s="17">
        <f>M20</f>
        <v>2797878</v>
      </c>
    </row>
    <row r="28" spans="2:15" s="1" customFormat="1" ht="30" customHeight="1" outlineLevel="1" x14ac:dyDescent="0.2">
      <c r="B28" s="27" t="s">
        <v>45</v>
      </c>
      <c r="C28" s="42" t="s">
        <v>43</v>
      </c>
      <c r="D28" s="56">
        <f>D24+E25*x</f>
        <v>3029233089.54</v>
      </c>
      <c r="E28" s="57">
        <f>E23</f>
        <v>108322</v>
      </c>
      <c r="F28" s="56">
        <f t="shared" ref="F28" si="12">F24+G25*x</f>
        <v>2926659697.4200001</v>
      </c>
      <c r="G28" s="57">
        <f t="shared" ref="G28" si="13">G23</f>
        <v>108553</v>
      </c>
      <c r="H28" s="56">
        <f t="shared" ref="H28" si="14">H24+I25*x</f>
        <v>2996723111.8600001</v>
      </c>
      <c r="I28" s="57">
        <f t="shared" ref="I28" si="15">I23</f>
        <v>109327</v>
      </c>
      <c r="J28" s="56">
        <f t="shared" ref="J28" si="16">J24+K25*x</f>
        <v>3194251985.6199999</v>
      </c>
      <c r="K28" s="57">
        <f t="shared" ref="K28" si="17">K23</f>
        <v>111057</v>
      </c>
      <c r="L28" s="35">
        <f t="shared" ref="L28" si="18">L24+M25*x</f>
        <v>3342014086.4699998</v>
      </c>
      <c r="M28" s="18">
        <f t="shared" ref="M28" si="19">M23</f>
        <v>112804</v>
      </c>
    </row>
    <row r="29" spans="2:15" s="4" customFormat="1" ht="100.5" customHeight="1" x14ac:dyDescent="0.2">
      <c r="B29" s="62" t="s">
        <v>51</v>
      </c>
      <c r="C29" s="62"/>
      <c r="D29" s="62"/>
      <c r="E29" s="62"/>
      <c r="F29" s="62"/>
      <c r="G29" s="62"/>
      <c r="H29" s="62"/>
      <c r="I29" s="62"/>
      <c r="J29" s="62"/>
      <c r="K29" s="62"/>
      <c r="L29" s="62"/>
      <c r="M29" s="62"/>
      <c r="N29" s="7"/>
      <c r="O29" s="7"/>
    </row>
    <row r="31" spans="2:15" ht="18.75" customHeight="1" x14ac:dyDescent="0.2"/>
    <row r="32" spans="2:15" ht="25.5" customHeight="1" x14ac:dyDescent="0.2">
      <c r="B32" s="68" t="s">
        <v>49</v>
      </c>
      <c r="C32" s="68"/>
      <c r="D32" s="68"/>
      <c r="E32" s="68"/>
      <c r="F32" s="68"/>
      <c r="G32" s="68"/>
      <c r="H32" s="68"/>
      <c r="I32" s="68"/>
      <c r="J32" s="68"/>
      <c r="K32" s="68"/>
      <c r="L32" s="68"/>
      <c r="M32" s="68"/>
    </row>
    <row r="33" spans="3:13" ht="25.5" x14ac:dyDescent="0.2">
      <c r="C33" s="10"/>
      <c r="D33" s="10"/>
      <c r="E33" s="10"/>
      <c r="F33" s="10"/>
      <c r="G33" s="10"/>
      <c r="H33" s="10"/>
      <c r="I33" s="10"/>
      <c r="J33" s="10"/>
      <c r="K33" s="10"/>
      <c r="L33" s="10"/>
      <c r="M33" s="10"/>
    </row>
    <row r="43" spans="3:13" ht="49.5" customHeight="1" x14ac:dyDescent="0.2"/>
    <row r="90" spans="2:13" ht="150" customHeight="1" x14ac:dyDescent="0.2"/>
    <row r="91" spans="2:13" ht="18.75" customHeight="1" x14ac:dyDescent="0.2"/>
    <row r="92" spans="2:13" ht="25.5" customHeight="1" x14ac:dyDescent="0.2">
      <c r="B92" s="58" t="s">
        <v>50</v>
      </c>
      <c r="C92" s="58"/>
      <c r="D92" s="58"/>
      <c r="E92" s="58"/>
      <c r="F92" s="58"/>
      <c r="G92" s="58"/>
      <c r="H92" s="58"/>
      <c r="I92" s="58"/>
      <c r="J92" s="58"/>
      <c r="K92" s="58"/>
      <c r="L92" s="58"/>
      <c r="M92" s="58"/>
    </row>
    <row r="93" spans="2:13" ht="25.5" x14ac:dyDescent="0.2">
      <c r="C93" s="10"/>
      <c r="D93" s="10"/>
      <c r="E93" s="10"/>
      <c r="F93" s="10"/>
      <c r="G93" s="10"/>
      <c r="H93" s="10"/>
      <c r="I93" s="10"/>
      <c r="J93" s="10"/>
      <c r="K93" s="10"/>
      <c r="L93" s="10"/>
      <c r="M93" s="10"/>
    </row>
    <row r="152" ht="150" customHeight="1" x14ac:dyDescent="0.2"/>
  </sheetData>
  <dataConsolidate/>
  <mergeCells count="11">
    <mergeCell ref="B92:M92"/>
    <mergeCell ref="C2:M2"/>
    <mergeCell ref="L3:M3"/>
    <mergeCell ref="B29:M29"/>
    <mergeCell ref="B3:B4"/>
    <mergeCell ref="C3:C4"/>
    <mergeCell ref="D3:E3"/>
    <mergeCell ref="F3:G3"/>
    <mergeCell ref="H3:I3"/>
    <mergeCell ref="J3:K3"/>
    <mergeCell ref="B32:M32"/>
  </mergeCells>
  <conditionalFormatting sqref="E26">
    <cfRule type="expression" dxfId="4" priority="7">
      <formula>$E$26&lt;&gt;$E$19</formula>
    </cfRule>
  </conditionalFormatting>
  <conditionalFormatting sqref="G26">
    <cfRule type="expression" dxfId="3" priority="6">
      <formula>G26&lt;&gt;G19</formula>
    </cfRule>
  </conditionalFormatting>
  <conditionalFormatting sqref="I26">
    <cfRule type="expression" dxfId="2" priority="3">
      <formula>I26&lt;&gt;I19</formula>
    </cfRule>
  </conditionalFormatting>
  <conditionalFormatting sqref="K26">
    <cfRule type="expression" dxfId="1" priority="2">
      <formula>K26&lt;&gt;K19</formula>
    </cfRule>
  </conditionalFormatting>
  <conditionalFormatting sqref="M26">
    <cfRule type="expression" dxfId="0" priority="1">
      <formula>M26&lt;&gt;M19</formula>
    </cfRule>
  </conditionalFormatting>
  <printOptions horizontalCentered="1"/>
  <pageMargins left="0.23622047244094491" right="0.23622047244094491" top="0.74803149606299213" bottom="0.74803149606299213" header="0.31496062992125984" footer="0.31496062992125984"/>
  <pageSetup paperSize="9" scale="41" fitToWidth="0" orientation="landscape" cellComments="asDisplayed" r:id="rId1"/>
  <headerFooter>
    <oddHeader xml:space="preserve">&amp;L&amp;"+,Obișnuit"&amp;14  Informații oficiale ale Fondului de garantare a depozitelor în sistemul bancar descărcate de pe pagina web oficială &amp;Uhttps://fgdsb.md 
&amp;C        </oddHeader>
  </headerFooter>
  <rowBreaks count="2" manualBreakCount="2">
    <brk id="30" max="11" man="1"/>
    <brk id="90" max="11" man="1"/>
  </rowBreaks>
  <ignoredErrors>
    <ignoredError sqref="B7:B11 B21:B25"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FGDSB DEPOZITE 2024</vt:lpstr>
      <vt:lpstr>'FGDSB DEPOZITE 2024'!Область_печати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2024-08-21T12:13:45Z</dcterms:created>
  <dcterms:modified xsi:type="dcterms:W3CDTF">2025-02-06T14:00:42Z</dcterms:modified>
</cp:coreProperties>
</file>