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1.xml" ContentType="application/vnd.openxmlformats-officedocument.themeOverrid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2.xml" ContentType="application/vnd.openxmlformats-officedocument.themeOverrid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3.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saveExternalLinkValues="0" codeName="ЭтаКнига" hidePivotFieldList="1"/>
  <bookViews>
    <workbookView xWindow="0" yWindow="0" windowWidth="28800" windowHeight="12300" tabRatio="746"/>
  </bookViews>
  <sheets>
    <sheet name="FGDSB DEPOZITE 2026" sheetId="9" r:id="rId1"/>
  </sheets>
  <definedNames>
    <definedName name="y">200000</definedName>
    <definedName name="_xlnm.Print_Area" localSheetId="0">'FGDSB DEPOZITE 2026'!$A$1:$N$147</definedName>
  </definedNames>
  <calcPr calcId="162913" fullPrecision="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8" i="9" l="1"/>
  <c r="D28" i="9"/>
  <c r="D27" i="9"/>
  <c r="D26" i="9"/>
  <c r="E23" i="9"/>
  <c r="D23" i="9"/>
  <c r="E20" i="9"/>
  <c r="E27" i="9" s="1"/>
  <c r="E26" i="9" s="1"/>
  <c r="D20" i="9"/>
  <c r="E12" i="9"/>
  <c r="D12" i="9"/>
  <c r="D9" i="9"/>
  <c r="D6" i="9"/>
  <c r="E5" i="9"/>
  <c r="E19" i="9" s="1"/>
  <c r="D5" i="9"/>
  <c r="D19" i="9" s="1"/>
  <c r="L27" i="9" l="1"/>
  <c r="L28" i="9"/>
  <c r="J28" i="9"/>
  <c r="H28" i="9"/>
  <c r="F28" i="9"/>
  <c r="J27" i="9"/>
  <c r="H27" i="9"/>
  <c r="F27" i="9"/>
  <c r="M23" i="9" l="1"/>
  <c r="M28" i="9" s="1"/>
  <c r="L23" i="9"/>
  <c r="M20" i="9"/>
  <c r="M27" i="9" s="1"/>
  <c r="L20" i="9"/>
  <c r="M12" i="9"/>
  <c r="L12" i="9"/>
  <c r="L9" i="9"/>
  <c r="L6" i="9"/>
  <c r="M5" i="9"/>
  <c r="K23" i="9"/>
  <c r="K28" i="9" s="1"/>
  <c r="J23" i="9"/>
  <c r="K20" i="9"/>
  <c r="K27" i="9" s="1"/>
  <c r="J20" i="9"/>
  <c r="K12" i="9"/>
  <c r="J12" i="9"/>
  <c r="J9" i="9"/>
  <c r="J6" i="9"/>
  <c r="K5" i="9"/>
  <c r="K19" i="9" l="1"/>
  <c r="M19" i="9"/>
  <c r="J26" i="9"/>
  <c r="L5" i="9"/>
  <c r="L19" i="9" s="1"/>
  <c r="L26" i="9"/>
  <c r="J5" i="9"/>
  <c r="J19" i="9" s="1"/>
  <c r="K26" i="9"/>
  <c r="M26" i="9"/>
  <c r="I23" i="9" l="1"/>
  <c r="I28" i="9" s="1"/>
  <c r="H23" i="9"/>
  <c r="G23" i="9"/>
  <c r="G28" i="9" s="1"/>
  <c r="F23" i="9"/>
  <c r="I20" i="9"/>
  <c r="I27" i="9" s="1"/>
  <c r="H20" i="9"/>
  <c r="G20" i="9"/>
  <c r="G27" i="9" s="1"/>
  <c r="F20" i="9"/>
  <c r="I12" i="9"/>
  <c r="H12" i="9"/>
  <c r="G12" i="9"/>
  <c r="F12" i="9"/>
  <c r="H9" i="9"/>
  <c r="F9" i="9"/>
  <c r="H6" i="9"/>
  <c r="F6" i="9"/>
  <c r="I5" i="9"/>
  <c r="G5" i="9"/>
  <c r="H5" i="9" l="1"/>
  <c r="H19" i="9" s="1"/>
  <c r="F5" i="9"/>
  <c r="F19" i="9" s="1"/>
  <c r="I19" i="9"/>
  <c r="F26" i="9"/>
  <c r="H26" i="9"/>
  <c r="G26" i="9"/>
  <c r="G19" i="9"/>
  <c r="I26" i="9"/>
</calcChain>
</file>

<file path=xl/sharedStrings.xml><?xml version="1.0" encoding="utf-8"?>
<sst xmlns="http://schemas.openxmlformats.org/spreadsheetml/2006/main" count="64" uniqueCount="52">
  <si>
    <t>Nr.
rd.</t>
  </si>
  <si>
    <t>Categorii de depozite</t>
  </si>
  <si>
    <t>Suma depozitelor în MDL</t>
  </si>
  <si>
    <t>Numărul deponenților, pers.</t>
  </si>
  <si>
    <t>1.1</t>
  </si>
  <si>
    <t>Total depozite ale persoanelor fizice</t>
  </si>
  <si>
    <t>1.1.1</t>
  </si>
  <si>
    <t>în MDL</t>
  </si>
  <si>
    <t>1.1.2</t>
  </si>
  <si>
    <t>în valută străină</t>
  </si>
  <si>
    <t>1.2</t>
  </si>
  <si>
    <t>1.2.1</t>
  </si>
  <si>
    <t>1.2.2</t>
  </si>
  <si>
    <t>2.1</t>
  </si>
  <si>
    <t>Depozitele entităților juridice controlate de instituție membră</t>
  </si>
  <si>
    <t>2.2</t>
  </si>
  <si>
    <t>Depozitele plasate de alte bănci sau alte organizații licențiate ori autorizate de Banca Națională, de Comisia Națională a Pieței Financiare sau, în cazul băncilor străine, de o autoritate străină de supraveghere</t>
  </si>
  <si>
    <t>2.3</t>
  </si>
  <si>
    <t>Depozitele autorităților publice centrale sau locale</t>
  </si>
  <si>
    <t>2.4</t>
  </si>
  <si>
    <t>Depozitele declarate ilicite prin hotărâre judecătorească și depozitele ce provin din activități legate de spălarea banilor și finanțarea terorismului, fapt confirmat printr-o hotărâre judecătorească definitivă și irevocabilă</t>
  </si>
  <si>
    <t>2.5</t>
  </si>
  <si>
    <t>Depozitele ai căror deținători nu au fost sau nu pot fi identificați</t>
  </si>
  <si>
    <t>2.6</t>
  </si>
  <si>
    <t>Depozitele sau alte instrumente care contează pentru capitalul reglementat al instituției membre, conform legislației aplicabile</t>
  </si>
  <si>
    <t>3.1</t>
  </si>
  <si>
    <t>3.1.1</t>
  </si>
  <si>
    <t>3.1.2</t>
  </si>
  <si>
    <t>3.2</t>
  </si>
  <si>
    <t>3.2.1</t>
  </si>
  <si>
    <t>3.2.2</t>
  </si>
  <si>
    <t>Total depozite ale persoanelor juridice</t>
  </si>
  <si>
    <t>SITUAȚIA DEPOZITELOR LA INSTITUȚIILE MEMBRE ALE FONDULUI DE ACOPERIRE A DEPOZITELOR ÎN SISTEMUL BANCAR</t>
  </si>
  <si>
    <t>DEPOZITE TOTALE</t>
  </si>
  <si>
    <t>I.</t>
  </si>
  <si>
    <t>DEPOZITE EXCLUSE</t>
  </si>
  <si>
    <t>II.</t>
  </si>
  <si>
    <t>III.</t>
  </si>
  <si>
    <t>Depozite eligibile ale persoanelor fizice</t>
  </si>
  <si>
    <t>Depozite eligibile ale persoanelor juridice</t>
  </si>
  <si>
    <t>DEPOZITE GARANTATE</t>
  </si>
  <si>
    <t>IV.</t>
  </si>
  <si>
    <t>Depozite garantate ale persoanelor fizice</t>
  </si>
  <si>
    <t>Depozite garantate ale persoanelor juridice</t>
  </si>
  <si>
    <t>4.1</t>
  </si>
  <si>
    <t>4.2</t>
  </si>
  <si>
    <t>DEPOZITE ELIGIBILE (r. I.-r. II)</t>
  </si>
  <si>
    <t>Depozite agregate per deponent cu valori ≤ nivelul de acoperire*</t>
  </si>
  <si>
    <t>Depozite agregate per deponent cu valori &gt; nivelul de acoperire*</t>
  </si>
  <si>
    <t>EVOLUȚIA DEPOZITELOR LA INSTITUȚIILE MEMBRE ALE FONDULUI DE ACOPERIRE A DEPOZITELOR ÎN SISTEMUL BANCAR</t>
  </si>
  <si>
    <t>EVOLUȚIA NUMĂRULUI DEPONENȚILOR LA INSTITUȚIILE MEMBRE ALE FONDULUI DE ACOPERIRE A DEPOZITELOR ÎN SISTEMUL BANCAR</t>
  </si>
  <si>
    <r>
      <rPr>
        <b/>
        <i/>
        <u/>
        <sz val="12"/>
        <color rgb="FF00263D"/>
        <rFont val="Arial"/>
        <family val="2"/>
        <scheme val="minor"/>
      </rPr>
      <t>METADATE</t>
    </r>
    <r>
      <rPr>
        <i/>
        <sz val="12"/>
        <color rgb="FF00263D"/>
        <rFont val="Arial"/>
        <family val="2"/>
        <scheme val="minor"/>
      </rPr>
      <t>:</t>
    </r>
    <r>
      <rPr>
        <sz val="12"/>
        <color rgb="FF00263D"/>
        <rFont val="Arial"/>
        <family val="2"/>
        <scheme val="minor"/>
      </rPr>
      <t xml:space="preserve">
1. Categoriile de deponenți reprezentate de persoane fizice care practică activitate de întreprinzător, persoane care desfășoară servicii profesionale, persoane care practică activitate profesională în sectorul justiției sau în domeniul sănătății sunt asociate categoriei persoanelor juridice.
2. În serii statistice numărul deponenților se determină prin însumarea datelor consolidate raportate de fiecare bancă, astfel încât o persoană care deține depozite la mai multe bănci este luată în evidenţă de mai multe ori.
3. * Nivelul de acoperire constutuie 200 mii MDL în anul 2025 și în anul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</si>
</sst>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Arial"/>
      <family val="2"/>
      <charset val="238"/>
      <scheme val="minor"/>
    </font>
    <font>
      <sz val="14"/>
      <color theme="1"/>
      <name val="Arial"/>
      <family val="2"/>
      <charset val="204"/>
      <scheme val="minor"/>
    </font>
    <font>
      <b/>
      <sz val="14"/>
      <color theme="1"/>
      <name val="Arial"/>
      <family val="2"/>
      <charset val="204"/>
      <scheme val="minor"/>
    </font>
    <font>
      <sz val="12"/>
      <color theme="1"/>
      <name val="Arial"/>
      <family val="2"/>
      <charset val="204"/>
      <scheme val="minor"/>
    </font>
    <font>
      <b/>
      <sz val="12"/>
      <color rgb="FFF9AC42"/>
      <name val="Arial"/>
      <family val="2"/>
      <charset val="204"/>
      <scheme val="minor"/>
    </font>
    <font>
      <b/>
      <sz val="20"/>
      <color theme="4"/>
      <name val="Rubik"/>
      <charset val="204"/>
      <scheme val="major"/>
    </font>
    <font>
      <sz val="11"/>
      <color rgb="FF000000"/>
      <name val="Arial"/>
      <family val="2"/>
      <charset val="238"/>
      <scheme val="minor"/>
    </font>
    <font>
      <sz val="11"/>
      <color rgb="FF00263D"/>
      <name val="Arial"/>
      <family val="2"/>
      <charset val="238"/>
      <scheme val="minor"/>
    </font>
    <font>
      <sz val="12"/>
      <color rgb="FF00263D"/>
      <name val="Arial"/>
      <family val="2"/>
      <charset val="204"/>
      <scheme val="minor"/>
    </font>
    <font>
      <b/>
      <sz val="16"/>
      <color rgb="FF00263D"/>
      <name val="Rubik"/>
      <charset val="204"/>
      <scheme val="major"/>
    </font>
    <font>
      <b/>
      <sz val="20"/>
      <color rgb="FFF9AC42"/>
      <name val="Rubik"/>
      <charset val="204"/>
      <scheme val="major"/>
    </font>
    <font>
      <b/>
      <sz val="12"/>
      <color rgb="FF00263D"/>
      <name val="Arial"/>
      <family val="2"/>
      <charset val="204"/>
      <scheme val="minor"/>
    </font>
    <font>
      <b/>
      <sz val="14"/>
      <color rgb="FF00263D"/>
      <name val="Arial"/>
      <family val="2"/>
      <charset val="204"/>
      <scheme val="minor"/>
    </font>
    <font>
      <b/>
      <sz val="12"/>
      <color rgb="FF000000"/>
      <name val="Arial"/>
      <family val="2"/>
      <charset val="204"/>
      <scheme val="minor"/>
    </font>
    <font>
      <sz val="12"/>
      <color rgb="FF000000"/>
      <name val="Arial"/>
      <family val="2"/>
      <charset val="204"/>
      <scheme val="minor"/>
    </font>
    <font>
      <sz val="14"/>
      <color rgb="FF00263D"/>
      <name val="Arial"/>
      <family val="2"/>
      <charset val="204"/>
      <scheme val="minor"/>
    </font>
    <font>
      <sz val="12"/>
      <color rgb="FF00263D"/>
      <name val="Arial"/>
      <family val="2"/>
      <scheme val="minor"/>
    </font>
    <font>
      <b/>
      <i/>
      <u/>
      <sz val="12"/>
      <color rgb="FF00263D"/>
      <name val="Arial"/>
      <family val="2"/>
      <scheme val="minor"/>
    </font>
    <font>
      <i/>
      <sz val="12"/>
      <color rgb="FF00263D"/>
      <name val="Arial"/>
      <family val="2"/>
      <scheme val="minor"/>
    </font>
    <font>
      <b/>
      <sz val="16"/>
      <color rgb="FFF9AC42"/>
      <name val="Rubik"/>
      <charset val="204"/>
      <scheme val="major"/>
    </font>
  </fonts>
  <fills count="8">
    <fill>
      <patternFill patternType="none"/>
    </fill>
    <fill>
      <patternFill patternType="gray125"/>
    </fill>
    <fill>
      <patternFill patternType="solid">
        <fgColor rgb="FFE5E9EB"/>
        <bgColor indexed="64"/>
      </patternFill>
    </fill>
    <fill>
      <patternFill patternType="gray125">
        <fgColor rgb="FF7F929E"/>
        <bgColor rgb="FFE5E9EB"/>
      </patternFill>
    </fill>
    <fill>
      <patternFill patternType="solid">
        <fgColor rgb="FFFFFFFF"/>
        <bgColor indexed="64"/>
      </patternFill>
    </fill>
    <fill>
      <patternFill patternType="solid">
        <fgColor rgb="FF345060"/>
        <bgColor indexed="64"/>
      </patternFill>
    </fill>
    <fill>
      <patternFill patternType="solid">
        <fgColor rgb="FFF9AC42"/>
        <bgColor indexed="64"/>
      </patternFill>
    </fill>
    <fill>
      <patternFill patternType="solid">
        <fgColor rgb="FFFEEED8"/>
        <bgColor indexed="64"/>
      </patternFill>
    </fill>
  </fills>
  <borders count="22">
    <border>
      <left/>
      <right/>
      <top/>
      <bottom/>
      <diagonal/>
    </border>
    <border>
      <left style="thin">
        <color rgb="FF7F929E"/>
      </left>
      <right style="thin">
        <color rgb="FF7F929E"/>
      </right>
      <top style="thin">
        <color rgb="FF7F929E"/>
      </top>
      <bottom style="hair">
        <color rgb="FF7F929E"/>
      </bottom>
      <diagonal/>
    </border>
    <border>
      <left/>
      <right style="thin">
        <color rgb="FF7F929E"/>
      </right>
      <top style="thin">
        <color rgb="FF7F929E"/>
      </top>
      <bottom style="hair">
        <color rgb="FF7F929E"/>
      </bottom>
      <diagonal/>
    </border>
    <border>
      <left/>
      <right style="hair">
        <color rgb="FF7F929E"/>
      </right>
      <top style="hair">
        <color rgb="FF7F929E"/>
      </top>
      <bottom style="hair">
        <color rgb="FF7F929E"/>
      </bottom>
      <diagonal/>
    </border>
    <border>
      <left/>
      <right style="thin">
        <color rgb="FF7F929E"/>
      </right>
      <top style="hair">
        <color rgb="FF7F929E"/>
      </top>
      <bottom style="hair">
        <color rgb="FF7F929E"/>
      </bottom>
      <diagonal/>
    </border>
    <border>
      <left style="thin">
        <color rgb="FF7F929E"/>
      </left>
      <right style="hair">
        <color rgb="FF7F929E"/>
      </right>
      <top style="hair">
        <color rgb="FF7F929E"/>
      </top>
      <bottom style="hair">
        <color rgb="FF7F929E"/>
      </bottom>
      <diagonal/>
    </border>
    <border>
      <left style="hair">
        <color rgb="FF7F929E"/>
      </left>
      <right style="thin">
        <color rgb="FF7F929E"/>
      </right>
      <top style="hair">
        <color rgb="FF7F929E"/>
      </top>
      <bottom style="hair">
        <color rgb="FF7F929E"/>
      </bottom>
      <diagonal/>
    </border>
    <border>
      <left/>
      <right/>
      <top/>
      <bottom style="medium">
        <color theme="1"/>
      </bottom>
      <diagonal/>
    </border>
    <border>
      <left style="thin">
        <color rgb="FF345060"/>
      </left>
      <right style="thin">
        <color rgb="FF7F929E"/>
      </right>
      <top style="thin">
        <color rgb="FF345060"/>
      </top>
      <bottom style="thin">
        <color rgb="FF7F929E"/>
      </bottom>
      <diagonal/>
    </border>
    <border>
      <left/>
      <right style="thin">
        <color rgb="FF7F929E"/>
      </right>
      <top style="thin">
        <color rgb="FF345060"/>
      </top>
      <bottom style="thin">
        <color rgb="FF7F929E"/>
      </bottom>
      <diagonal/>
    </border>
    <border>
      <left style="thin">
        <color rgb="FF7F929E"/>
      </left>
      <right/>
      <top style="thin">
        <color rgb="FF345060"/>
      </top>
      <bottom style="thin">
        <color rgb="FF7F929E"/>
      </bottom>
      <diagonal/>
    </border>
    <border>
      <left/>
      <right style="thin">
        <color rgb="FF345060"/>
      </right>
      <top style="thin">
        <color rgb="FF345060"/>
      </top>
      <bottom style="thin">
        <color rgb="FF7F929E"/>
      </bottom>
      <diagonal/>
    </border>
    <border>
      <left style="thin">
        <color rgb="FF345060"/>
      </left>
      <right style="thin">
        <color rgb="FF7F929E"/>
      </right>
      <top style="thin">
        <color rgb="FF7F929E"/>
      </top>
      <bottom style="hair">
        <color rgb="FF7F929E"/>
      </bottom>
      <diagonal/>
    </border>
    <border>
      <left style="thin">
        <color rgb="FF7F929E"/>
      </left>
      <right style="thin">
        <color rgb="FF345060"/>
      </right>
      <top style="thin">
        <color rgb="FF7F929E"/>
      </top>
      <bottom style="hair">
        <color rgb="FF7F929E"/>
      </bottom>
      <diagonal/>
    </border>
    <border>
      <left style="thin">
        <color rgb="FF345060"/>
      </left>
      <right style="thin">
        <color rgb="FF7F929E"/>
      </right>
      <top style="hair">
        <color rgb="FF7F929E"/>
      </top>
      <bottom style="hair">
        <color rgb="FF7F929E"/>
      </bottom>
      <diagonal/>
    </border>
    <border>
      <left style="hair">
        <color rgb="FF7F929E"/>
      </left>
      <right style="thin">
        <color rgb="FF345060"/>
      </right>
      <top style="hair">
        <color rgb="FF7F929E"/>
      </top>
      <bottom style="hair">
        <color rgb="FF7F929E"/>
      </bottom>
      <diagonal/>
    </border>
    <border>
      <left style="thin">
        <color rgb="FF345060"/>
      </left>
      <right style="thin">
        <color rgb="FF7F929E"/>
      </right>
      <top style="hair">
        <color rgb="FF7F929E"/>
      </top>
      <bottom style="thin">
        <color rgb="FF345060"/>
      </bottom>
      <diagonal/>
    </border>
    <border>
      <left/>
      <right style="thin">
        <color rgb="FF7F929E"/>
      </right>
      <top style="hair">
        <color rgb="FF7F929E"/>
      </top>
      <bottom style="thin">
        <color rgb="FF345060"/>
      </bottom>
      <diagonal/>
    </border>
    <border>
      <left style="thin">
        <color rgb="FF7F929E"/>
      </left>
      <right style="hair">
        <color rgb="FF7F929E"/>
      </right>
      <top style="hair">
        <color rgb="FF7F929E"/>
      </top>
      <bottom style="thin">
        <color rgb="FF345060"/>
      </bottom>
      <diagonal/>
    </border>
    <border>
      <left style="hair">
        <color rgb="FF7F929E"/>
      </left>
      <right style="thin">
        <color rgb="FF7F929E"/>
      </right>
      <top style="hair">
        <color rgb="FF7F929E"/>
      </top>
      <bottom style="thin">
        <color rgb="FF345060"/>
      </bottom>
      <diagonal/>
    </border>
    <border>
      <left/>
      <right style="hair">
        <color rgb="FF7F929E"/>
      </right>
      <top style="hair">
        <color rgb="FF7F929E"/>
      </top>
      <bottom style="thin">
        <color rgb="FF345060"/>
      </bottom>
      <diagonal/>
    </border>
    <border>
      <left style="hair">
        <color rgb="FF7F929E"/>
      </left>
      <right style="thin">
        <color rgb="FF345060"/>
      </right>
      <top style="hair">
        <color rgb="FF7F929E"/>
      </top>
      <bottom style="thin">
        <color rgb="FF345060"/>
      </bottom>
      <diagonal/>
    </border>
  </borders>
  <cellStyleXfs count="1">
    <xf numFmtId="0" fontId="0" fillId="0" borderId="0"/>
  </cellStyleXfs>
  <cellXfs count="72">
    <xf numFmtId="0" fontId="0" fillId="0" borderId="0" xfId="0"/>
    <xf numFmtId="0" fontId="1" fillId="0" borderId="0" xfId="0" applyFont="1" applyAlignment="1">
      <alignment vertical="center"/>
    </xf>
    <xf numFmtId="0" fontId="3" fillId="0" borderId="0" xfId="0" applyFont="1" applyAlignment="1">
      <alignment horizontal="left" vertical="center"/>
    </xf>
    <xf numFmtId="0" fontId="3" fillId="0" borderId="0" xfId="0" applyFont="1" applyAlignment="1">
      <alignment vertical="center"/>
    </xf>
    <xf numFmtId="0" fontId="2" fillId="0" borderId="0" xfId="0" applyFont="1" applyAlignment="1">
      <alignment vertical="center"/>
    </xf>
    <xf numFmtId="4" fontId="1" fillId="0" borderId="0" xfId="0" applyNumberFormat="1" applyFont="1" applyAlignment="1">
      <alignment vertical="center"/>
    </xf>
    <xf numFmtId="49" fontId="1" fillId="0" borderId="0" xfId="0" applyNumberFormat="1" applyFont="1" applyAlignment="1">
      <alignment vertical="center" wrapText="1" shrinkToFit="1"/>
    </xf>
    <xf numFmtId="49" fontId="5" fillId="0" borderId="0" xfId="0" applyNumberFormat="1" applyFont="1" applyAlignment="1">
      <alignment vertical="center" wrapText="1"/>
    </xf>
    <xf numFmtId="0" fontId="0" fillId="0" borderId="0" xfId="0" applyAlignment="1">
      <alignment vertical="center"/>
    </xf>
    <xf numFmtId="0" fontId="6" fillId="4" borderId="0" xfId="0" applyFont="1" applyFill="1" applyAlignment="1">
      <alignment vertical="center"/>
    </xf>
    <xf numFmtId="0" fontId="7" fillId="4" borderId="0" xfId="0" applyFont="1" applyFill="1" applyAlignment="1">
      <alignment vertical="center"/>
    </xf>
    <xf numFmtId="0" fontId="8" fillId="4" borderId="0" xfId="0" applyFont="1" applyFill="1" applyAlignment="1">
      <alignment horizontal="left" vertical="center"/>
    </xf>
    <xf numFmtId="49" fontId="4" fillId="4" borderId="0" xfId="0" applyNumberFormat="1" applyFont="1" applyFill="1" applyAlignment="1">
      <alignment vertical="center"/>
    </xf>
    <xf numFmtId="49" fontId="10" fillId="4" borderId="0" xfId="0" applyNumberFormat="1" applyFont="1" applyFill="1" applyAlignment="1">
      <alignment vertical="center" wrapText="1"/>
    </xf>
    <xf numFmtId="0" fontId="8" fillId="4" borderId="0" xfId="0" applyFont="1" applyFill="1" applyAlignment="1">
      <alignment vertical="center"/>
    </xf>
    <xf numFmtId="49" fontId="11" fillId="2" borderId="1" xfId="0" applyNumberFormat="1" applyFont="1" applyFill="1" applyBorder="1" applyAlignment="1">
      <alignment horizontal="center" vertical="center" wrapText="1" shrinkToFit="1"/>
    </xf>
    <xf numFmtId="49" fontId="11" fillId="2" borderId="2" xfId="0" applyNumberFormat="1" applyFont="1" applyFill="1" applyBorder="1" applyAlignment="1">
      <alignment horizontal="center" vertical="center" wrapText="1" shrinkToFit="1"/>
    </xf>
    <xf numFmtId="0" fontId="12" fillId="4" borderId="0" xfId="0" applyFont="1" applyFill="1" applyAlignment="1">
      <alignment vertical="center"/>
    </xf>
    <xf numFmtId="49" fontId="4" fillId="5" borderId="4" xfId="0" applyNumberFormat="1" applyFont="1" applyFill="1" applyBorder="1" applyAlignment="1">
      <alignment horizontal="left" vertical="center" wrapText="1" shrinkToFit="1"/>
    </xf>
    <xf numFmtId="4" fontId="4" fillId="5" borderId="5" xfId="0" applyNumberFormat="1" applyFont="1" applyFill="1" applyBorder="1" applyAlignment="1">
      <alignment horizontal="right" vertical="center" shrinkToFit="1"/>
    </xf>
    <xf numFmtId="3" fontId="4" fillId="5" borderId="6" xfId="0" applyNumberFormat="1" applyFont="1" applyFill="1" applyBorder="1" applyAlignment="1">
      <alignment horizontal="right" vertical="center" shrinkToFit="1"/>
    </xf>
    <xf numFmtId="4" fontId="4" fillId="5" borderId="3" xfId="0" applyNumberFormat="1" applyFont="1" applyFill="1" applyBorder="1" applyAlignment="1">
      <alignment horizontal="right" vertical="center" shrinkToFit="1"/>
    </xf>
    <xf numFmtId="49" fontId="11" fillId="2" borderId="4" xfId="0" applyNumberFormat="1" applyFont="1" applyFill="1" applyBorder="1" applyAlignment="1">
      <alignment horizontal="left" vertical="center" wrapText="1" shrinkToFit="1"/>
    </xf>
    <xf numFmtId="4" fontId="13" fillId="2" borderId="5" xfId="0" applyNumberFormat="1" applyFont="1" applyFill="1" applyBorder="1" applyAlignment="1">
      <alignment horizontal="right" vertical="center" shrinkToFit="1"/>
    </xf>
    <xf numFmtId="3" fontId="13" fillId="2" borderId="6" xfId="0" applyNumberFormat="1" applyFont="1" applyFill="1" applyBorder="1" applyAlignment="1">
      <alignment horizontal="right" vertical="center" shrinkToFit="1"/>
    </xf>
    <xf numFmtId="4" fontId="13" fillId="2" borderId="3" xfId="0" applyNumberFormat="1" applyFont="1" applyFill="1" applyBorder="1" applyAlignment="1">
      <alignment horizontal="right" vertical="center" shrinkToFit="1"/>
    </xf>
    <xf numFmtId="49" fontId="8" fillId="2" borderId="4" xfId="0" applyNumberFormat="1" applyFont="1" applyFill="1" applyBorder="1" applyAlignment="1">
      <alignment horizontal="left" vertical="center" wrapText="1" indent="1" shrinkToFit="1"/>
    </xf>
    <xf numFmtId="4" fontId="14" fillId="4" borderId="5" xfId="0" applyNumberFormat="1" applyFont="1" applyFill="1" applyBorder="1" applyAlignment="1" applyProtection="1">
      <alignment horizontal="right" vertical="center" shrinkToFit="1"/>
      <protection locked="0"/>
    </xf>
    <xf numFmtId="3" fontId="13" fillId="3" borderId="6" xfId="0" applyNumberFormat="1" applyFont="1" applyFill="1" applyBorder="1" applyAlignment="1">
      <alignment horizontal="right" vertical="center" shrinkToFit="1"/>
    </xf>
    <xf numFmtId="4" fontId="14" fillId="4" borderId="3" xfId="0" applyNumberFormat="1" applyFont="1" applyFill="1" applyBorder="1" applyAlignment="1" applyProtection="1">
      <alignment horizontal="right" vertical="center" shrinkToFit="1"/>
      <protection locked="0"/>
    </xf>
    <xf numFmtId="0" fontId="15" fillId="4" borderId="0" xfId="0" applyFont="1" applyFill="1" applyAlignment="1">
      <alignment vertical="center"/>
    </xf>
    <xf numFmtId="49" fontId="8" fillId="2" borderId="4" xfId="0" applyNumberFormat="1" applyFont="1" applyFill="1" applyBorder="1" applyAlignment="1">
      <alignment horizontal="left" vertical="center" wrapText="1" shrinkToFit="1"/>
    </xf>
    <xf numFmtId="3" fontId="14" fillId="4" borderId="6" xfId="0" applyNumberFormat="1" applyFont="1" applyFill="1" applyBorder="1" applyAlignment="1" applyProtection="1">
      <alignment horizontal="right" vertical="center" shrinkToFit="1"/>
      <protection locked="0"/>
    </xf>
    <xf numFmtId="49" fontId="11" fillId="6" borderId="4" xfId="0" applyNumberFormat="1" applyFont="1" applyFill="1" applyBorder="1" applyAlignment="1">
      <alignment horizontal="left" vertical="center" wrapText="1" shrinkToFit="1"/>
    </xf>
    <xf numFmtId="4" fontId="11" fillId="6" borderId="5" xfId="0" applyNumberFormat="1" applyFont="1" applyFill="1" applyBorder="1" applyAlignment="1">
      <alignment horizontal="right" vertical="center" shrinkToFit="1"/>
    </xf>
    <xf numFmtId="3" fontId="11" fillId="6" borderId="6" xfId="0" applyNumberFormat="1" applyFont="1" applyFill="1" applyBorder="1" applyAlignment="1">
      <alignment horizontal="right" vertical="center" shrinkToFit="1"/>
    </xf>
    <xf numFmtId="4" fontId="11" fillId="6" borderId="3" xfId="0" applyNumberFormat="1" applyFont="1" applyFill="1" applyBorder="1" applyAlignment="1">
      <alignment horizontal="right" vertical="center" shrinkToFit="1"/>
    </xf>
    <xf numFmtId="49" fontId="11" fillId="7" borderId="4" xfId="0" applyNumberFormat="1" applyFont="1" applyFill="1" applyBorder="1" applyAlignment="1">
      <alignment horizontal="left" vertical="center" wrapText="1" indent="1" shrinkToFit="1"/>
    </xf>
    <xf numFmtId="4" fontId="13" fillId="7" borderId="5" xfId="0" applyNumberFormat="1" applyFont="1" applyFill="1" applyBorder="1" applyAlignment="1">
      <alignment horizontal="right" vertical="center" shrinkToFit="1"/>
    </xf>
    <xf numFmtId="3" fontId="13" fillId="7" borderId="6" xfId="0" applyNumberFormat="1" applyFont="1" applyFill="1" applyBorder="1" applyAlignment="1">
      <alignment horizontal="right" vertical="center" shrinkToFit="1"/>
    </xf>
    <xf numFmtId="4" fontId="13" fillId="7" borderId="3" xfId="0" applyNumberFormat="1" applyFont="1" applyFill="1" applyBorder="1" applyAlignment="1">
      <alignment horizontal="right" vertical="center" shrinkToFit="1"/>
    </xf>
    <xf numFmtId="49" fontId="15" fillId="4" borderId="0" xfId="0" applyNumberFormat="1" applyFont="1" applyFill="1" applyAlignment="1">
      <alignment vertical="center" wrapText="1" shrinkToFit="1"/>
    </xf>
    <xf numFmtId="49" fontId="19" fillId="4" borderId="0" xfId="0" applyNumberFormat="1" applyFont="1" applyFill="1" applyAlignment="1">
      <alignment horizontal="left" vertical="center" wrapText="1"/>
    </xf>
    <xf numFmtId="14" fontId="11" fillId="2" borderId="10" xfId="0" applyNumberFormat="1" applyFont="1" applyFill="1" applyBorder="1" applyAlignment="1">
      <alignment horizontal="right" vertical="center" wrapText="1" shrinkToFit="1"/>
    </xf>
    <xf numFmtId="14" fontId="11" fillId="2" borderId="9" xfId="0" applyNumberFormat="1" applyFont="1" applyFill="1" applyBorder="1" applyAlignment="1">
      <alignment vertical="center" wrapText="1" shrinkToFit="1"/>
    </xf>
    <xf numFmtId="14" fontId="11" fillId="2" borderId="11" xfId="0" applyNumberFormat="1" applyFont="1" applyFill="1" applyBorder="1" applyAlignment="1">
      <alignment vertical="center" wrapText="1" shrinkToFit="1"/>
    </xf>
    <xf numFmtId="49" fontId="11" fillId="2" borderId="13" xfId="0" applyNumberFormat="1" applyFont="1" applyFill="1" applyBorder="1" applyAlignment="1">
      <alignment horizontal="center" vertical="center" wrapText="1" shrinkToFit="1"/>
    </xf>
    <xf numFmtId="49" fontId="4" fillId="5" borderId="14" xfId="0" applyNumberFormat="1" applyFont="1" applyFill="1" applyBorder="1" applyAlignment="1">
      <alignment horizontal="left" vertical="center" shrinkToFit="1"/>
    </xf>
    <xf numFmtId="3" fontId="4" fillId="5" borderId="15" xfId="0" applyNumberFormat="1" applyFont="1" applyFill="1" applyBorder="1" applyAlignment="1">
      <alignment horizontal="right" vertical="center" shrinkToFit="1"/>
    </xf>
    <xf numFmtId="49" fontId="11" fillId="2" borderId="14" xfId="0" applyNumberFormat="1" applyFont="1" applyFill="1" applyBorder="1" applyAlignment="1">
      <alignment horizontal="left" vertical="center" shrinkToFit="1"/>
    </xf>
    <xf numFmtId="3" fontId="13" fillId="2" borderId="15" xfId="0" applyNumberFormat="1" applyFont="1" applyFill="1" applyBorder="1" applyAlignment="1">
      <alignment horizontal="right" vertical="center" shrinkToFit="1"/>
    </xf>
    <xf numFmtId="49" fontId="8" fillId="2" borderId="14" xfId="0" applyNumberFormat="1" applyFont="1" applyFill="1" applyBorder="1" applyAlignment="1">
      <alignment horizontal="left" vertical="center" shrinkToFit="1"/>
    </xf>
    <xf numFmtId="3" fontId="13" fillId="3" borderId="15" xfId="0" applyNumberFormat="1" applyFont="1" applyFill="1" applyBorder="1" applyAlignment="1">
      <alignment horizontal="right" vertical="center" shrinkToFit="1"/>
    </xf>
    <xf numFmtId="49" fontId="14" fillId="2" borderId="14" xfId="0" applyNumberFormat="1" applyFont="1" applyFill="1" applyBorder="1" applyAlignment="1">
      <alignment horizontal="left" vertical="center" shrinkToFit="1"/>
    </xf>
    <xf numFmtId="3" fontId="14" fillId="4" borderId="15" xfId="0" applyNumberFormat="1" applyFont="1" applyFill="1" applyBorder="1" applyAlignment="1" applyProtection="1">
      <alignment horizontal="right" vertical="center" shrinkToFit="1"/>
      <protection locked="0"/>
    </xf>
    <xf numFmtId="49" fontId="11" fillId="6" borderId="14" xfId="0" applyNumberFormat="1" applyFont="1" applyFill="1" applyBorder="1" applyAlignment="1">
      <alignment horizontal="left" vertical="center" shrinkToFit="1"/>
    </xf>
    <xf numFmtId="3" fontId="11" fillId="6" borderId="15" xfId="0" applyNumberFormat="1" applyFont="1" applyFill="1" applyBorder="1" applyAlignment="1">
      <alignment horizontal="right" vertical="center" shrinkToFit="1"/>
    </xf>
    <xf numFmtId="49" fontId="11" fillId="7" borderId="14" xfId="0" applyNumberFormat="1" applyFont="1" applyFill="1" applyBorder="1" applyAlignment="1">
      <alignment horizontal="left" vertical="center" shrinkToFit="1"/>
    </xf>
    <xf numFmtId="3" fontId="13" fillId="7" borderId="15" xfId="0" applyNumberFormat="1" applyFont="1" applyFill="1" applyBorder="1" applyAlignment="1">
      <alignment horizontal="right" vertical="center" shrinkToFit="1"/>
    </xf>
    <xf numFmtId="49" fontId="11" fillId="7" borderId="16" xfId="0" applyNumberFormat="1" applyFont="1" applyFill="1" applyBorder="1" applyAlignment="1">
      <alignment horizontal="left" vertical="center" shrinkToFit="1"/>
    </xf>
    <xf numFmtId="49" fontId="11" fillId="7" borderId="17" xfId="0" applyNumberFormat="1" applyFont="1" applyFill="1" applyBorder="1" applyAlignment="1">
      <alignment horizontal="left" vertical="center" wrapText="1" indent="1" shrinkToFit="1"/>
    </xf>
    <xf numFmtId="4" fontId="13" fillId="7" borderId="18" xfId="0" applyNumberFormat="1" applyFont="1" applyFill="1" applyBorder="1" applyAlignment="1">
      <alignment horizontal="right" vertical="center" shrinkToFit="1"/>
    </xf>
    <xf numFmtId="3" fontId="13" fillId="7" borderId="19" xfId="0" applyNumberFormat="1" applyFont="1" applyFill="1" applyBorder="1" applyAlignment="1">
      <alignment horizontal="right" vertical="center" shrinkToFit="1"/>
    </xf>
    <xf numFmtId="4" fontId="13" fillId="7" borderId="20" xfId="0" applyNumberFormat="1" applyFont="1" applyFill="1" applyBorder="1" applyAlignment="1">
      <alignment horizontal="right" vertical="center" shrinkToFit="1"/>
    </xf>
    <xf numFmtId="3" fontId="13" fillId="7" borderId="21" xfId="0" applyNumberFormat="1" applyFont="1" applyFill="1" applyBorder="1" applyAlignment="1">
      <alignment horizontal="right" vertical="center" shrinkToFit="1"/>
    </xf>
    <xf numFmtId="49" fontId="9" fillId="4" borderId="7" xfId="0" applyNumberFormat="1" applyFont="1" applyFill="1" applyBorder="1" applyAlignment="1">
      <alignment horizontal="center" vertical="center" wrapText="1"/>
    </xf>
    <xf numFmtId="49" fontId="9" fillId="4" borderId="0" xfId="0" applyNumberFormat="1" applyFont="1" applyFill="1" applyBorder="1" applyAlignment="1">
      <alignment horizontal="center" vertical="center" wrapText="1"/>
    </xf>
    <xf numFmtId="49" fontId="16" fillId="4" borderId="0" xfId="0" applyNumberFormat="1" applyFont="1" applyFill="1" applyBorder="1" applyAlignment="1">
      <alignment horizontal="left" vertical="center" wrapText="1" shrinkToFit="1"/>
    </xf>
    <xf numFmtId="49" fontId="11" fillId="2" borderId="8" xfId="0" applyNumberFormat="1" applyFont="1" applyFill="1" applyBorder="1" applyAlignment="1">
      <alignment horizontal="center" vertical="center" wrapText="1" shrinkToFit="1"/>
    </xf>
    <xf numFmtId="49" fontId="11" fillId="2" borderId="12" xfId="0" applyNumberFormat="1" applyFont="1" applyFill="1" applyBorder="1" applyAlignment="1">
      <alignment horizontal="center" vertical="center" wrapText="1" shrinkToFit="1"/>
    </xf>
    <xf numFmtId="49" fontId="11" fillId="2" borderId="9" xfId="0" applyNumberFormat="1" applyFont="1" applyFill="1" applyBorder="1" applyAlignment="1">
      <alignment horizontal="center" vertical="center" wrapText="1" shrinkToFit="1"/>
    </xf>
    <xf numFmtId="49" fontId="11" fillId="2" borderId="2" xfId="0" applyNumberFormat="1" applyFont="1" applyFill="1" applyBorder="1" applyAlignment="1">
      <alignment horizontal="center" vertical="center" wrapText="1" shrinkToFit="1"/>
    </xf>
  </cellXfs>
  <cellStyles count="1">
    <cellStyle name="Обычный" xfId="0" builtinId="0"/>
  </cellStyles>
  <dxfs count="0"/>
  <tableStyles count="0" defaultTableStyle="TableStyleMedium2" defaultPivotStyle="PivotStyleLight16"/>
  <colors>
    <mruColors>
      <color rgb="FF00263D"/>
      <color rgb="FF345060"/>
      <color rgb="FFE6E6E6"/>
      <color rgb="FFFFFFFF"/>
      <color rgb="FFFBCD8E"/>
      <color rgb="FFE5E9EB"/>
      <color rgb="FF000000"/>
      <color rgb="FF7F929E"/>
      <color rgb="FF0088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1"/>
          <a:lstStyle/>
          <a:p>
            <a:pPr>
              <a:defRPr sz="1600" b="1" i="0" u="none" strike="noStrike" kern="1200" spc="0" baseline="0">
                <a:ln>
                  <a:noFill/>
                </a:ln>
                <a:solidFill>
                  <a:schemeClr val="tx1"/>
                </a:solidFill>
                <a:latin typeface="+mn-lt"/>
                <a:ea typeface="+mn-ea"/>
                <a:cs typeface="+mn-cs"/>
              </a:defRPr>
            </a:pPr>
            <a:r>
              <a:rPr lang="en-US" sz="1600" b="1" i="0" baseline="0">
                <a:ln>
                  <a:noFill/>
                </a:ln>
                <a:solidFill>
                  <a:schemeClr val="tx1"/>
                </a:solidFill>
                <a:effectLst/>
              </a:rPr>
              <a:t>STRUCTURA DEPOZITELOR TOTALE</a:t>
            </a:r>
            <a:endParaRPr lang="en-US" sz="1600" b="1">
              <a:ln>
                <a:noFill/>
              </a:ln>
              <a:solidFill>
                <a:schemeClr val="tx1"/>
              </a:solidFill>
              <a:effectLst/>
            </a:endParaRPr>
          </a:p>
        </c:rich>
      </c:tx>
      <c:layout>
        <c:manualLayout>
          <c:xMode val="edge"/>
          <c:yMode val="edge"/>
          <c:x val="0.28966680745380391"/>
          <c:y val="3.0526577503429356E-2"/>
        </c:manualLayout>
      </c:layout>
      <c:overlay val="0"/>
      <c:spPr>
        <a:noFill/>
        <a:ln w="6350">
          <a:noFill/>
        </a:ln>
        <a:effectLst/>
      </c:spPr>
      <c:txPr>
        <a:bodyPr rot="0" spcFirstLastPara="1" vertOverflow="ellipsis" vert="horz" wrap="square" anchor="t" anchorCtr="1"/>
        <a:lstStyle/>
        <a:p>
          <a:pPr>
            <a:defRPr sz="1600" b="1" i="0" u="none" strike="noStrike" kern="1200" spc="0" baseline="0">
              <a:ln>
                <a:noFill/>
              </a:ln>
              <a:solidFill>
                <a:schemeClr val="tx1"/>
              </a:solidFill>
              <a:latin typeface="+mn-lt"/>
              <a:ea typeface="+mn-ea"/>
              <a:cs typeface="+mn-cs"/>
            </a:defRPr>
          </a:pPr>
          <a:endParaRPr lang="ro-RO"/>
        </a:p>
      </c:txPr>
    </c:title>
    <c:autoTitleDeleted val="0"/>
    <c:pivotFmts>
      <c:pivotFmt>
        <c:idx val="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pPr>
            <a:solidFill>
              <a:schemeClr val="accent1"/>
            </a:solidFill>
            <a:ln w="9525">
              <a:solidFill>
                <a:schemeClr val="accent1"/>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pPr>
            <a:solidFill>
              <a:schemeClr val="accent1"/>
            </a:solidFill>
            <a:ln w="9525">
              <a:solidFill>
                <a:schemeClr val="accent1"/>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5">
              <a:lumMod val="20000"/>
              <a:lumOff val="80000"/>
            </a:schemeClr>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5"/>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3"/>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4"/>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5">
              <a:lumMod val="20000"/>
              <a:lumOff val="80000"/>
            </a:schemeClr>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5">
              <a:lumMod val="20000"/>
              <a:lumOff val="80000"/>
            </a:schemeClr>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4"/>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3"/>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5"/>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5">
              <a:lumMod val="20000"/>
              <a:lumOff val="80000"/>
            </a:schemeClr>
          </a:solidFill>
          <a:ln w="25400">
            <a:noFill/>
          </a:ln>
          <a:effectLst/>
        </c:spPr>
        <c:marker>
          <c:symbol val="none"/>
        </c:marker>
      </c:pivotFmt>
      <c:pivotFmt>
        <c:idx val="17"/>
        <c:spPr>
          <a:solidFill>
            <a:schemeClr val="accent4"/>
          </a:solidFill>
          <a:ln>
            <a:noFill/>
          </a:ln>
          <a:effectLst/>
        </c:spPr>
        <c:marker>
          <c:symbol val="none"/>
        </c:marker>
      </c:pivotFmt>
      <c:pivotFmt>
        <c:idx val="18"/>
        <c:spPr>
          <a:solidFill>
            <a:schemeClr val="accent3"/>
          </a:solidFill>
          <a:ln w="25400">
            <a:noFill/>
          </a:ln>
          <a:effectLst/>
        </c:spPr>
        <c:marker>
          <c:symbol val="none"/>
        </c:marker>
      </c:pivotFmt>
      <c:pivotFmt>
        <c:idx val="19"/>
        <c:spPr>
          <a:solidFill>
            <a:schemeClr val="accent5"/>
          </a:solidFill>
          <a:ln w="25400">
            <a:noFill/>
          </a:ln>
          <a:effectLst/>
        </c:spPr>
        <c:marker>
          <c:symbol val="none"/>
        </c:marker>
      </c:pivotFmt>
    </c:pivotFmts>
    <c:plotArea>
      <c:layout>
        <c:manualLayout>
          <c:layoutTarget val="inner"/>
          <c:xMode val="edge"/>
          <c:yMode val="edge"/>
          <c:x val="6.5460154008200336E-2"/>
          <c:y val="0.13652006172839506"/>
          <c:w val="0.9037533409355234"/>
          <c:h val="0.71327916666666669"/>
        </c:manualLayout>
      </c:layout>
      <c:barChart>
        <c:barDir val="col"/>
        <c:grouping val="stacked"/>
        <c:varyColors val="0"/>
        <c:ser>
          <c:idx val="0"/>
          <c:order val="1"/>
          <c:tx>
            <c:v>DEPOZITE ELIGIBILE</c:v>
          </c:tx>
          <c:spPr>
            <a:solidFill>
              <a:srgbClr val="345060"/>
            </a:solidFill>
            <a:ln w="12700">
              <a:solidFill>
                <a:srgbClr val="737373"/>
              </a:solidFill>
              <a:prstDash val="solid"/>
            </a:ln>
            <a:effectLst/>
          </c:spPr>
          <c:invertIfNegative val="0"/>
          <c:cat>
            <c:numRef>
              <c:extLst>
                <c:ext xmlns:c15="http://schemas.microsoft.com/office/drawing/2012/chart" uri="{02D57815-91ED-43cb-92C2-25804820EDAC}">
                  <c15:fullRef>
                    <c15:sqref>('FGDSB DEPOZITE 2026'!$D$3,'FGDSB DEPOZITE 2026'!$F$3,'FGDSB DEPOZITE 2026'!$H$3,'FGDSB DEPOZITE 2026'!$J$3,'FGDSB DEPOZITE 2026'!$L$3)</c15:sqref>
                  </c15:fullRef>
                </c:ext>
              </c:extLst>
              <c:f>('FGDSB DEPOZITE 2026'!$D$3,'FGDSB DEPOZITE 2026'!$F$3,'FGDSB DEPOZITE 2026'!$H$3)</c:f>
              <c:numCache>
                <c:formatCode>m/d/yyyy</c:formatCode>
                <c:ptCount val="3"/>
                <c:pt idx="0">
                  <c:v>46022</c:v>
                </c:pt>
                <c:pt idx="1">
                  <c:v>46112</c:v>
                </c:pt>
                <c:pt idx="2">
                  <c:v>46203</c:v>
                </c:pt>
              </c:numCache>
            </c:numRef>
          </c:cat>
          <c:val>
            <c:numRef>
              <c:extLst>
                <c:ext xmlns:c15="http://schemas.microsoft.com/office/drawing/2012/chart" uri="{02D57815-91ED-43cb-92C2-25804820EDAC}">
                  <c15:fullRef>
                    <c15:sqref>('FGDSB DEPOZITE 2026'!$D$19,'FGDSB DEPOZITE 2026'!$F$19,'FGDSB DEPOZITE 2026'!$H$19,'FGDSB DEPOZITE 2026'!$J$19,'FGDSB DEPOZITE 2026'!$L$19)</c15:sqref>
                  </c15:fullRef>
                </c:ext>
              </c:extLst>
              <c:f>('FGDSB DEPOZITE 2026'!$D$19,'FGDSB DEPOZITE 2026'!$F$19,'FGDSB DEPOZITE 2026'!$H$19)</c:f>
              <c:numCache>
                <c:formatCode>#,##0.00</c:formatCode>
                <c:ptCount val="3"/>
                <c:pt idx="0">
                  <c:v>140637761809.76999</c:v>
                </c:pt>
                <c:pt idx="1">
                  <c:v>145521403017</c:v>
                </c:pt>
                <c:pt idx="2">
                  <c:v>148023463865.69</c:v>
                </c:pt>
              </c:numCache>
            </c:numRef>
          </c:val>
          <c:extLst>
            <c:ext xmlns:c16="http://schemas.microsoft.com/office/drawing/2014/chart" uri="{C3380CC4-5D6E-409C-BE32-E72D297353CC}">
              <c16:uniqueId val="{00000001-C01F-41ED-BC86-BB2E378D05D2}"/>
            </c:ext>
          </c:extLst>
        </c:ser>
        <c:ser>
          <c:idx val="1"/>
          <c:order val="2"/>
          <c:tx>
            <c:v>DEPOZITE EXCLUSE</c:v>
          </c:tx>
          <c:spPr>
            <a:solidFill>
              <a:srgbClr val="73B3C5"/>
            </a:solidFill>
            <a:ln w="12700">
              <a:solidFill>
                <a:srgbClr val="737373"/>
              </a:solidFill>
              <a:prstDash val="solid"/>
            </a:ln>
            <a:effectLst/>
          </c:spPr>
          <c:invertIfNegative val="0"/>
          <c:cat>
            <c:numRef>
              <c:extLst>
                <c:ext xmlns:c15="http://schemas.microsoft.com/office/drawing/2012/chart" uri="{02D57815-91ED-43cb-92C2-25804820EDAC}">
                  <c15:fullRef>
                    <c15:sqref>('FGDSB DEPOZITE 2026'!$D$3,'FGDSB DEPOZITE 2026'!$F$3,'FGDSB DEPOZITE 2026'!$H$3,'FGDSB DEPOZITE 2026'!$J$3,'FGDSB DEPOZITE 2026'!$L$3)</c15:sqref>
                  </c15:fullRef>
                </c:ext>
              </c:extLst>
              <c:f>('FGDSB DEPOZITE 2026'!$D$3,'FGDSB DEPOZITE 2026'!$F$3,'FGDSB DEPOZITE 2026'!$H$3)</c:f>
              <c:numCache>
                <c:formatCode>m/d/yyyy</c:formatCode>
                <c:ptCount val="3"/>
                <c:pt idx="0">
                  <c:v>46022</c:v>
                </c:pt>
                <c:pt idx="1">
                  <c:v>46112</c:v>
                </c:pt>
                <c:pt idx="2">
                  <c:v>46203</c:v>
                </c:pt>
              </c:numCache>
            </c:numRef>
          </c:cat>
          <c:val>
            <c:numRef>
              <c:extLst>
                <c:ext xmlns:c15="http://schemas.microsoft.com/office/drawing/2012/chart" uri="{02D57815-91ED-43cb-92C2-25804820EDAC}">
                  <c15:fullRef>
                    <c15:sqref>('FGDSB DEPOZITE 2026'!$D$12,'FGDSB DEPOZITE 2026'!$F$12,'FGDSB DEPOZITE 2026'!$H$12,'FGDSB DEPOZITE 2026'!$J$12,'FGDSB DEPOZITE 2026'!$L$12)</c15:sqref>
                  </c15:fullRef>
                </c:ext>
              </c:extLst>
              <c:f>('FGDSB DEPOZITE 2026'!$D$12,'FGDSB DEPOZITE 2026'!$F$12,'FGDSB DEPOZITE 2026'!$H$12)</c:f>
              <c:numCache>
                <c:formatCode>#,##0.00</c:formatCode>
                <c:ptCount val="3"/>
                <c:pt idx="0">
                  <c:v>4803409472.4799995</c:v>
                </c:pt>
                <c:pt idx="1">
                  <c:v>4575064131.8000002</c:v>
                </c:pt>
                <c:pt idx="2">
                  <c:v>5858839497.5799999</c:v>
                </c:pt>
              </c:numCache>
            </c:numRef>
          </c:val>
          <c:extLst>
            <c:ext xmlns:c16="http://schemas.microsoft.com/office/drawing/2014/chart" uri="{C3380CC4-5D6E-409C-BE32-E72D297353CC}">
              <c16:uniqueId val="{00000002-C01F-41ED-BC86-BB2E378D05D2}"/>
            </c:ext>
          </c:extLst>
        </c:ser>
        <c:dLbls>
          <c:showLegendKey val="0"/>
          <c:showVal val="0"/>
          <c:showCatName val="0"/>
          <c:showSerName val="0"/>
          <c:showPercent val="0"/>
          <c:showBubbleSize val="0"/>
        </c:dLbls>
        <c:gapWidth val="100"/>
        <c:overlap val="100"/>
        <c:axId val="209608271"/>
        <c:axId val="209601199"/>
      </c:barChart>
      <c:barChart>
        <c:barDir val="col"/>
        <c:grouping val="clustered"/>
        <c:varyColors val="0"/>
        <c:ser>
          <c:idx val="2"/>
          <c:order val="3"/>
          <c:tx>
            <c:v>DEPOZITE GARANTATE</c:v>
          </c:tx>
          <c:spPr>
            <a:solidFill>
              <a:srgbClr val="F9AC42"/>
            </a:solidFill>
            <a:ln w="12700" cmpd="sng">
              <a:solidFill>
                <a:srgbClr val="737373"/>
              </a:solidFill>
              <a:prstDash val="solid"/>
            </a:ln>
            <a:effectLst/>
          </c:spPr>
          <c:invertIfNegative val="0"/>
          <c:cat>
            <c:numRef>
              <c:extLst>
                <c:ext xmlns:c15="http://schemas.microsoft.com/office/drawing/2012/chart" uri="{02D57815-91ED-43cb-92C2-25804820EDAC}">
                  <c15:fullRef>
                    <c15:sqref>('FGDSB DEPOZITE 2026'!$D$3,'FGDSB DEPOZITE 2026'!$F$3,'FGDSB DEPOZITE 2026'!$H$3,'FGDSB DEPOZITE 2026'!$J$3,'FGDSB DEPOZITE 2026'!$L$3)</c15:sqref>
                  </c15:fullRef>
                </c:ext>
              </c:extLst>
              <c:f>('FGDSB DEPOZITE 2026'!$D$3,'FGDSB DEPOZITE 2026'!$F$3,'FGDSB DEPOZITE 2026'!$H$3)</c:f>
              <c:numCache>
                <c:formatCode>m/d/yyyy</c:formatCode>
                <c:ptCount val="3"/>
                <c:pt idx="0">
                  <c:v>46022</c:v>
                </c:pt>
                <c:pt idx="1">
                  <c:v>46112</c:v>
                </c:pt>
                <c:pt idx="2">
                  <c:v>46203</c:v>
                </c:pt>
              </c:numCache>
            </c:numRef>
          </c:cat>
          <c:val>
            <c:numRef>
              <c:extLst>
                <c:ext xmlns:c15="http://schemas.microsoft.com/office/drawing/2012/chart" uri="{02D57815-91ED-43cb-92C2-25804820EDAC}">
                  <c15:fullRef>
                    <c15:sqref>('FGDSB DEPOZITE 2026'!$D$26,'FGDSB DEPOZITE 2026'!$F$26,'FGDSB DEPOZITE 2026'!$H$26,'FGDSB DEPOZITE 2026'!$J$26,'FGDSB DEPOZITE 2026'!$L$26)</c15:sqref>
                  </c15:fullRef>
                </c:ext>
              </c:extLst>
              <c:f>('FGDSB DEPOZITE 2026'!$D$26,'FGDSB DEPOZITE 2026'!$F$26,'FGDSB DEPOZITE 2026'!$H$26)</c:f>
              <c:numCache>
                <c:formatCode>#,##0.00</c:formatCode>
                <c:ptCount val="3"/>
                <c:pt idx="0">
                  <c:v>49905696154.269997</c:v>
                </c:pt>
                <c:pt idx="1">
                  <c:v>50068918467.300003</c:v>
                </c:pt>
                <c:pt idx="2">
                  <c:v>51982921374.559998</c:v>
                </c:pt>
              </c:numCache>
            </c:numRef>
          </c:val>
          <c:extLst>
            <c:ext xmlns:c16="http://schemas.microsoft.com/office/drawing/2014/chart" uri="{C3380CC4-5D6E-409C-BE32-E72D297353CC}">
              <c16:uniqueId val="{00000003-C01F-41ED-BC86-BB2E378D05D2}"/>
            </c:ext>
          </c:extLst>
        </c:ser>
        <c:dLbls>
          <c:showLegendKey val="0"/>
          <c:showVal val="0"/>
          <c:showCatName val="0"/>
          <c:showSerName val="0"/>
          <c:showPercent val="0"/>
          <c:showBubbleSize val="0"/>
        </c:dLbls>
        <c:gapWidth val="200"/>
        <c:overlap val="100"/>
        <c:axId val="319047711"/>
        <c:axId val="323093599"/>
      </c:barChart>
      <c:lineChart>
        <c:grouping val="standard"/>
        <c:varyColors val="0"/>
        <c:ser>
          <c:idx val="3"/>
          <c:order val="0"/>
          <c:tx>
            <c:v>DEPOZITE TOTALE</c:v>
          </c:tx>
          <c:spPr>
            <a:ln w="38100" cap="sq">
              <a:solidFill>
                <a:srgbClr val="C00000"/>
              </a:solidFill>
              <a:prstDash val="sysDot"/>
              <a:round/>
              <a:headEnd type="diamond" w="sm" len="med"/>
              <a:tailEnd type="diamond" w="sm" len="med"/>
            </a:ln>
            <a:effectLst/>
          </c:spPr>
          <c:marker>
            <c:symbol val="none"/>
          </c:marker>
          <c:cat>
            <c:numRef>
              <c:extLst>
                <c:ext xmlns:c15="http://schemas.microsoft.com/office/drawing/2012/chart" uri="{02D57815-91ED-43cb-92C2-25804820EDAC}">
                  <c15:fullRef>
                    <c15:sqref>('FGDSB DEPOZITE 2026'!$D$3,'FGDSB DEPOZITE 2026'!$F$3,'FGDSB DEPOZITE 2026'!$H$3,'FGDSB DEPOZITE 2026'!$J$3,'FGDSB DEPOZITE 2026'!$L$3)</c15:sqref>
                  </c15:fullRef>
                </c:ext>
              </c:extLst>
              <c:f>('FGDSB DEPOZITE 2026'!$D$3,'FGDSB DEPOZITE 2026'!$F$3,'FGDSB DEPOZITE 2026'!$H$3)</c:f>
              <c:numCache>
                <c:formatCode>m/d/yyyy</c:formatCode>
                <c:ptCount val="3"/>
                <c:pt idx="0">
                  <c:v>46022</c:v>
                </c:pt>
                <c:pt idx="1">
                  <c:v>46112</c:v>
                </c:pt>
                <c:pt idx="2">
                  <c:v>46203</c:v>
                </c:pt>
              </c:numCache>
            </c:numRef>
          </c:cat>
          <c:val>
            <c:numRef>
              <c:extLst>
                <c:ext xmlns:c15="http://schemas.microsoft.com/office/drawing/2012/chart" uri="{02D57815-91ED-43cb-92C2-25804820EDAC}">
                  <c15:fullRef>
                    <c15:sqref>('FGDSB DEPOZITE 2026'!$D$5,'FGDSB DEPOZITE 2026'!$F$5,'FGDSB DEPOZITE 2026'!$H$5,'FGDSB DEPOZITE 2026'!$J$5,'FGDSB DEPOZITE 2026'!$L$5)</c15:sqref>
                  </c15:fullRef>
                </c:ext>
              </c:extLst>
              <c:f>('FGDSB DEPOZITE 2026'!$D$5,'FGDSB DEPOZITE 2026'!$F$5,'FGDSB DEPOZITE 2026'!$H$5)</c:f>
              <c:numCache>
                <c:formatCode>#,##0.00</c:formatCode>
                <c:ptCount val="3"/>
                <c:pt idx="0">
                  <c:v>145441171282.25</c:v>
                </c:pt>
                <c:pt idx="1">
                  <c:v>150096467148.79999</c:v>
                </c:pt>
                <c:pt idx="2">
                  <c:v>153882303363.26999</c:v>
                </c:pt>
              </c:numCache>
            </c:numRef>
          </c:val>
          <c:smooth val="1"/>
          <c:extLst>
            <c:ext xmlns:c16="http://schemas.microsoft.com/office/drawing/2014/chart" uri="{C3380CC4-5D6E-409C-BE32-E72D297353CC}">
              <c16:uniqueId val="{00000000-C01F-41ED-BC86-BB2E378D05D2}"/>
            </c:ext>
          </c:extLst>
        </c:ser>
        <c:dLbls>
          <c:showLegendKey val="0"/>
          <c:showVal val="0"/>
          <c:showCatName val="0"/>
          <c:showSerName val="0"/>
          <c:showPercent val="0"/>
          <c:showBubbleSize val="0"/>
        </c:dLbls>
        <c:marker val="1"/>
        <c:smooth val="0"/>
        <c:axId val="209608271"/>
        <c:axId val="209601199"/>
      </c:lineChart>
      <c:valAx>
        <c:axId val="209601199"/>
        <c:scaling>
          <c:orientation val="minMax"/>
          <c:max val="140000000000"/>
          <c:min val="0"/>
        </c:scaling>
        <c:delete val="1"/>
        <c:axPos val="l"/>
        <c:majorGridlines>
          <c:spPr>
            <a:ln w="12700" cap="flat" cmpd="sng" algn="ctr">
              <a:solidFill>
                <a:schemeClr val="bg2"/>
              </a:solidFill>
              <a:round/>
            </a:ln>
            <a:effectLst/>
          </c:spPr>
        </c:majorGridlines>
        <c:numFmt formatCode="#,##0" sourceLinked="0"/>
        <c:majorTickMark val="none"/>
        <c:minorTickMark val="none"/>
        <c:tickLblPos val="nextTo"/>
        <c:crossAx val="209608271"/>
        <c:crosses val="autoZero"/>
        <c:crossBetween val="between"/>
        <c:majorUnit val="10000000000"/>
        <c:dispUnits>
          <c:builtInUnit val="millions"/>
        </c:dispUnits>
      </c:valAx>
      <c:catAx>
        <c:axId val="209608271"/>
        <c:scaling>
          <c:orientation val="minMax"/>
        </c:scaling>
        <c:delete val="0"/>
        <c:axPos val="b"/>
        <c:numFmt formatCode="m/d/yyyy" sourceLinked="1"/>
        <c:majorTickMark val="none"/>
        <c:minorTickMark val="out"/>
        <c:tickLblPos val="low"/>
        <c:spPr>
          <a:noFill/>
          <a:ln w="12700" cap="flat" cmpd="sng" algn="ctr">
            <a:solidFill>
              <a:schemeClr val="bg1">
                <a:lumMod val="50000"/>
              </a:schemeClr>
            </a:solidFill>
            <a:round/>
          </a:ln>
          <a:effectLst/>
        </c:spPr>
        <c:txPr>
          <a:bodyPr rot="-60000000" spcFirstLastPara="1" vertOverflow="ellipsis" vert="horz" wrap="square" anchor="ctr" anchorCtr="1"/>
          <a:lstStyle/>
          <a:p>
            <a:pPr>
              <a:defRPr sz="1400" b="1" i="0" u="none" strike="noStrike" kern="1200" baseline="0">
                <a:solidFill>
                  <a:schemeClr val="accent4">
                    <a:lumMod val="50000"/>
                  </a:schemeClr>
                </a:solidFill>
                <a:latin typeface="+mn-lt"/>
                <a:ea typeface="+mn-ea"/>
                <a:cs typeface="+mn-cs"/>
              </a:defRPr>
            </a:pPr>
            <a:endParaRPr lang="ro-RO"/>
          </a:p>
        </c:txPr>
        <c:crossAx val="209601199"/>
        <c:crosses val="autoZero"/>
        <c:auto val="0"/>
        <c:lblAlgn val="ctr"/>
        <c:lblOffset val="150"/>
        <c:noMultiLvlLbl val="0"/>
      </c:catAx>
      <c:valAx>
        <c:axId val="323093599"/>
        <c:scaling>
          <c:orientation val="minMax"/>
          <c:max val="160000000000"/>
          <c:min val="0"/>
        </c:scaling>
        <c:delete val="0"/>
        <c:axPos val="l"/>
        <c:title>
          <c:tx>
            <c:rich>
              <a:bodyPr rot="0" spcFirstLastPara="1" vertOverflow="ellipsis" wrap="square" anchor="ctr" anchorCtr="1"/>
              <a:lstStyle/>
              <a:p>
                <a:pPr>
                  <a:defRPr sz="1200" b="1" i="0" u="none" strike="noStrike" kern="1200" baseline="0">
                    <a:solidFill>
                      <a:schemeClr val="tx1">
                        <a:lumMod val="65000"/>
                        <a:lumOff val="35000"/>
                      </a:schemeClr>
                    </a:solidFill>
                    <a:latin typeface="+mn-lt"/>
                    <a:ea typeface="+mn-ea"/>
                    <a:cs typeface="+mn-cs"/>
                  </a:defRPr>
                </a:pPr>
                <a:r>
                  <a:rPr lang="ro-MD" sz="1200" b="1" i="0" u="none" strike="noStrike" baseline="0">
                    <a:solidFill>
                      <a:schemeClr val="bg2">
                        <a:lumMod val="25000"/>
                      </a:schemeClr>
                    </a:solidFill>
                    <a:effectLst/>
                  </a:rPr>
                  <a:t>mil. lei</a:t>
                </a:r>
                <a:endParaRPr lang="ru-RU" sz="1200" b="1">
                  <a:solidFill>
                    <a:schemeClr val="bg2">
                      <a:lumMod val="25000"/>
                    </a:schemeClr>
                  </a:solidFill>
                </a:endParaRPr>
              </a:p>
            </c:rich>
          </c:tx>
          <c:layout>
            <c:manualLayout>
              <c:xMode val="edge"/>
              <c:yMode val="edge"/>
              <c:x val="1.3213439147118452E-2"/>
              <c:y val="7.1035185185185187E-2"/>
            </c:manualLayout>
          </c:layout>
          <c:overlay val="0"/>
          <c:spPr>
            <a:noFill/>
            <a:ln>
              <a:noFill/>
            </a:ln>
            <a:effectLst/>
          </c:spPr>
          <c:txPr>
            <a:bodyPr rot="0" spcFirstLastPara="1" vertOverflow="ellipsis"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ro-RO"/>
            </a:p>
          </c:txPr>
        </c:title>
        <c:numFmt formatCode="#,##0" sourceLinked="0"/>
        <c:majorTickMark val="none"/>
        <c:minorTickMark val="none"/>
        <c:tickLblPos val="nextTo"/>
        <c:spPr>
          <a:noFill/>
          <a:ln w="12700">
            <a:solidFill>
              <a:schemeClr val="bg1">
                <a:lumMod val="50000"/>
              </a:schemeClr>
            </a:solidFill>
          </a:ln>
          <a:effectLst/>
        </c:spPr>
        <c:txPr>
          <a:bodyPr rot="-60000000" spcFirstLastPara="1" vertOverflow="ellipsis" vert="horz" wrap="square" anchor="ctr" anchorCtr="1"/>
          <a:lstStyle/>
          <a:p>
            <a:pPr>
              <a:defRPr sz="1000" b="0" i="0" u="none" strike="noStrike" kern="1200" baseline="0">
                <a:solidFill>
                  <a:schemeClr val="bg2">
                    <a:lumMod val="25000"/>
                  </a:schemeClr>
                </a:solidFill>
                <a:latin typeface="+mn-lt"/>
                <a:ea typeface="+mn-ea"/>
                <a:cs typeface="+mn-cs"/>
              </a:defRPr>
            </a:pPr>
            <a:endParaRPr lang="ro-RO"/>
          </a:p>
        </c:txPr>
        <c:crossAx val="319047711"/>
        <c:crosses val="autoZero"/>
        <c:crossBetween val="between"/>
        <c:majorUnit val="10000000000"/>
        <c:dispUnits>
          <c:builtInUnit val="millions"/>
        </c:dispUnits>
      </c:valAx>
      <c:dateAx>
        <c:axId val="319047711"/>
        <c:scaling>
          <c:orientation val="minMax"/>
        </c:scaling>
        <c:delete val="1"/>
        <c:axPos val="b"/>
        <c:numFmt formatCode="m/d/yyyy" sourceLinked="1"/>
        <c:majorTickMark val="out"/>
        <c:minorTickMark val="none"/>
        <c:tickLblPos val="nextTo"/>
        <c:crossAx val="323093599"/>
        <c:crosses val="autoZero"/>
        <c:auto val="1"/>
        <c:lblOffset val="100"/>
        <c:baseTimeUnit val="months"/>
      </c:dateAx>
      <c:spPr>
        <a:noFill/>
        <a:ln>
          <a:noFill/>
        </a:ln>
        <a:effectLst/>
      </c:spPr>
    </c:plotArea>
    <c:legend>
      <c:legendPos val="b"/>
      <c:layout>
        <c:manualLayout>
          <c:xMode val="edge"/>
          <c:yMode val="edge"/>
          <c:x val="0"/>
          <c:y val="0.89973533660402516"/>
          <c:w val="1"/>
          <c:h val="9.8126479471750724E-2"/>
        </c:manualLayout>
      </c:layout>
      <c:overlay val="0"/>
      <c:spPr>
        <a:noFill/>
        <a:ln>
          <a:noFill/>
        </a:ln>
        <a:effectLst/>
      </c:spPr>
      <c:txPr>
        <a:bodyPr rot="0" spcFirstLastPara="1" vertOverflow="ellipsis" vert="horz" wrap="square" anchor="ctr" anchorCtr="1"/>
        <a:lstStyle/>
        <a:p>
          <a:pPr>
            <a:defRPr sz="1600" b="0" i="0" u="none" strike="noStrike" kern="1200" baseline="0">
              <a:solidFill>
                <a:srgbClr val="00263D"/>
              </a:solidFill>
              <a:latin typeface="+mn-lt"/>
              <a:ea typeface="+mn-ea"/>
              <a:cs typeface="+mn-cs"/>
            </a:defRPr>
          </a:pPr>
          <a:endParaRPr lang="ro-R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solidFill>
        <a:srgbClr val="00263D"/>
      </a:solidFill>
      <a:round/>
    </a:ln>
    <a:effectLst/>
  </c:spPr>
  <c:txPr>
    <a:bodyPr/>
    <a:lstStyle/>
    <a:p>
      <a:pPr>
        <a:defRPr/>
      </a:pPr>
      <a:endParaRPr lang="ro-RO"/>
    </a:p>
  </c:txPr>
  <c:printSettings>
    <c:headerFooter/>
    <c:pageMargins b="0.75" l="0.25" r="0.25" t="0.75" header="0.3" footer="0.3"/>
    <c:pageSetup paperSize="9"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1"/>
          <a:lstStyle/>
          <a:p>
            <a:pPr>
              <a:defRPr sz="1600" b="0" i="0" u="none" strike="noStrike" kern="1200" cap="none" spc="0" normalizeH="0" baseline="0">
                <a:solidFill>
                  <a:schemeClr val="tx1">
                    <a:lumMod val="65000"/>
                    <a:lumOff val="35000"/>
                  </a:schemeClr>
                </a:solidFill>
                <a:latin typeface="+mn-lt"/>
                <a:ea typeface="+mj-ea"/>
                <a:cs typeface="+mj-cs"/>
              </a:defRPr>
            </a:pPr>
            <a:r>
              <a:rPr lang="en-US" sz="1600" b="1" i="0" u="none" strike="noStrike" kern="1200" spc="0" baseline="0">
                <a:ln>
                  <a:noFill/>
                </a:ln>
                <a:solidFill>
                  <a:schemeClr val="tx1"/>
                </a:solidFill>
                <a:effectLst/>
                <a:latin typeface="+mn-lt"/>
                <a:ea typeface="+mn-ea"/>
                <a:cs typeface="+mn-cs"/>
              </a:rPr>
              <a:t>DEPOZITE TOTALE ÎN FUNCȚIE DE MONEDĂ ȘI</a:t>
            </a:r>
            <a:r>
              <a:rPr lang="ro-RO" sz="1600" b="1" i="0" u="none" strike="noStrike" kern="1200" spc="0" baseline="0">
                <a:ln>
                  <a:noFill/>
                </a:ln>
                <a:solidFill>
                  <a:schemeClr val="tx1"/>
                </a:solidFill>
                <a:effectLst/>
                <a:latin typeface="+mn-lt"/>
                <a:ea typeface="+mn-ea"/>
                <a:cs typeface="+mn-cs"/>
              </a:rPr>
              <a:t> </a:t>
            </a:r>
            <a:r>
              <a:rPr lang="en-US" sz="1600" b="1" i="0" u="none" strike="noStrike" kern="1200" spc="0" baseline="0">
                <a:ln>
                  <a:noFill/>
                </a:ln>
                <a:solidFill>
                  <a:schemeClr val="tx1"/>
                </a:solidFill>
                <a:effectLst/>
                <a:latin typeface="+mn-lt"/>
                <a:ea typeface="+mn-ea"/>
                <a:cs typeface="+mn-cs"/>
              </a:rPr>
              <a:t>CATEGORIE DE DEPONENȚI</a:t>
            </a:r>
            <a:r>
              <a:rPr lang="en-US" sz="1600">
                <a:latin typeface="+mn-lt"/>
              </a:rPr>
              <a:t>  </a:t>
            </a:r>
          </a:p>
        </c:rich>
      </c:tx>
      <c:layout>
        <c:manualLayout>
          <c:xMode val="edge"/>
          <c:yMode val="edge"/>
          <c:x val="0.23268924501424504"/>
          <c:y val="2.5696141975308642E-2"/>
        </c:manualLayout>
      </c:layout>
      <c:overlay val="0"/>
      <c:spPr>
        <a:noFill/>
        <a:ln>
          <a:noFill/>
        </a:ln>
        <a:effectLst/>
      </c:spPr>
      <c:txPr>
        <a:bodyPr rot="0" spcFirstLastPara="1" vertOverflow="ellipsis" vert="horz" wrap="square" anchor="t" anchorCtr="1"/>
        <a:lstStyle/>
        <a:p>
          <a:pPr>
            <a:defRPr sz="1600" b="0" i="0" u="none" strike="noStrike" kern="1200" cap="none" spc="0" normalizeH="0" baseline="0">
              <a:solidFill>
                <a:schemeClr val="tx1">
                  <a:lumMod val="65000"/>
                  <a:lumOff val="35000"/>
                </a:schemeClr>
              </a:solidFill>
              <a:latin typeface="+mn-lt"/>
              <a:ea typeface="+mj-ea"/>
              <a:cs typeface="+mj-cs"/>
            </a:defRPr>
          </a:pPr>
          <a:endParaRPr lang="ro-RO"/>
        </a:p>
      </c:txPr>
    </c:title>
    <c:autoTitleDeleted val="0"/>
    <c:pivotFmts>
      <c:pivotFmt>
        <c:idx val="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pPr>
            <a:solidFill>
              <a:schemeClr val="accent1"/>
            </a:solidFill>
            <a:ln w="9525">
              <a:solidFill>
                <a:schemeClr val="accent1"/>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pPr>
            <a:solidFill>
              <a:schemeClr val="accent1"/>
            </a:solidFill>
            <a:ln w="9525">
              <a:solidFill>
                <a:schemeClr val="accent1"/>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5">
              <a:lumMod val="20000"/>
              <a:lumOff val="80000"/>
            </a:schemeClr>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5"/>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3"/>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4"/>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5">
              <a:lumMod val="20000"/>
              <a:lumOff val="80000"/>
            </a:schemeClr>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5">
              <a:lumMod val="20000"/>
              <a:lumOff val="80000"/>
            </a:schemeClr>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4"/>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3"/>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5"/>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5">
              <a:lumMod val="20000"/>
              <a:lumOff val="80000"/>
            </a:schemeClr>
          </a:solidFill>
          <a:ln w="25400">
            <a:noFill/>
          </a:ln>
          <a:effectLst/>
        </c:spPr>
        <c:marker>
          <c:symbol val="none"/>
        </c:marker>
      </c:pivotFmt>
      <c:pivotFmt>
        <c:idx val="17"/>
        <c:spPr>
          <a:solidFill>
            <a:schemeClr val="accent4"/>
          </a:solidFill>
          <a:ln>
            <a:noFill/>
          </a:ln>
          <a:effectLst/>
        </c:spPr>
        <c:marker>
          <c:symbol val="none"/>
        </c:marker>
      </c:pivotFmt>
      <c:pivotFmt>
        <c:idx val="18"/>
        <c:spPr>
          <a:solidFill>
            <a:schemeClr val="accent3"/>
          </a:solidFill>
          <a:ln w="25400">
            <a:noFill/>
          </a:ln>
          <a:effectLst/>
        </c:spPr>
        <c:marker>
          <c:symbol val="none"/>
        </c:marker>
      </c:pivotFmt>
      <c:pivotFmt>
        <c:idx val="19"/>
        <c:spPr>
          <a:solidFill>
            <a:schemeClr val="accent5"/>
          </a:solidFill>
          <a:ln w="25400">
            <a:noFill/>
          </a:ln>
          <a:effectLst/>
        </c:spPr>
        <c:marker>
          <c:symbol val="none"/>
        </c:marker>
      </c:pivotFmt>
    </c:pivotFmts>
    <c:plotArea>
      <c:layout>
        <c:manualLayout>
          <c:layoutTarget val="inner"/>
          <c:xMode val="edge"/>
          <c:yMode val="edge"/>
          <c:x val="4.9046438746438756E-2"/>
          <c:y val="0.13423190254635473"/>
          <c:w val="0.62392628205128209"/>
          <c:h val="0.79931913580246916"/>
        </c:manualLayout>
      </c:layout>
      <c:barChart>
        <c:barDir val="col"/>
        <c:grouping val="stacked"/>
        <c:varyColors val="0"/>
        <c:ser>
          <c:idx val="5"/>
          <c:order val="1"/>
          <c:tx>
            <c:strRef>
              <c:f>'FGDSB DEPOZITE 2026'!$C$6</c:f>
              <c:strCache>
                <c:ptCount val="1"/>
                <c:pt idx="0">
                  <c:v>Total depozite ale persoanelor fizice</c:v>
                </c:pt>
              </c:strCache>
            </c:strRef>
          </c:tx>
          <c:spPr>
            <a:solidFill>
              <a:srgbClr val="345060"/>
            </a:solidFill>
            <a:ln>
              <a:solidFill>
                <a:srgbClr val="737373"/>
              </a:solidFill>
              <a:prstDash val="solid"/>
            </a:ln>
            <a:effectLst/>
          </c:spPr>
          <c:invertIfNegative val="0"/>
          <c:cat>
            <c:numRef>
              <c:extLst>
                <c:ext xmlns:c15="http://schemas.microsoft.com/office/drawing/2012/chart" uri="{02D57815-91ED-43cb-92C2-25804820EDAC}">
                  <c15:fullRef>
                    <c15:sqref>('FGDSB DEPOZITE 2026'!$D$3,'FGDSB DEPOZITE 2026'!$F$3,'FGDSB DEPOZITE 2026'!$H$3,'FGDSB DEPOZITE 2026'!$J$3,'FGDSB DEPOZITE 2026'!$L$3)</c15:sqref>
                  </c15:fullRef>
                </c:ext>
              </c:extLst>
              <c:f>('FGDSB DEPOZITE 2026'!$D$3,'FGDSB DEPOZITE 2026'!$F$3,'FGDSB DEPOZITE 2026'!$H$3)</c:f>
              <c:numCache>
                <c:formatCode>m/d/yyyy</c:formatCode>
                <c:ptCount val="3"/>
                <c:pt idx="0">
                  <c:v>46022</c:v>
                </c:pt>
                <c:pt idx="1">
                  <c:v>46112</c:v>
                </c:pt>
                <c:pt idx="2">
                  <c:v>46203</c:v>
                </c:pt>
              </c:numCache>
            </c:numRef>
          </c:cat>
          <c:val>
            <c:numRef>
              <c:extLst>
                <c:ext xmlns:c15="http://schemas.microsoft.com/office/drawing/2012/chart" uri="{02D57815-91ED-43cb-92C2-25804820EDAC}">
                  <c15:fullRef>
                    <c15:sqref>('FGDSB DEPOZITE 2026'!$D$6,'FGDSB DEPOZITE 2026'!$F$6,'FGDSB DEPOZITE 2026'!$H$6,'FGDSB DEPOZITE 2026'!$J$6,'FGDSB DEPOZITE 2026'!$L$6)</c15:sqref>
                  </c15:fullRef>
                </c:ext>
              </c:extLst>
              <c:f>('FGDSB DEPOZITE 2026'!$D$6,'FGDSB DEPOZITE 2026'!$F$6,'FGDSB DEPOZITE 2026'!$H$6)</c:f>
              <c:numCache>
                <c:formatCode>#,##0.00</c:formatCode>
                <c:ptCount val="3"/>
                <c:pt idx="0">
                  <c:v>86884022098.380005</c:v>
                </c:pt>
                <c:pt idx="1">
                  <c:v>89926605365.050003</c:v>
                </c:pt>
                <c:pt idx="2">
                  <c:v>93639924405.630005</c:v>
                </c:pt>
              </c:numCache>
            </c:numRef>
          </c:val>
          <c:extLst>
            <c:ext xmlns:c16="http://schemas.microsoft.com/office/drawing/2014/chart" uri="{C3380CC4-5D6E-409C-BE32-E72D297353CC}">
              <c16:uniqueId val="{00000015-0283-4CD9-A3EC-741C2A7733DF}"/>
            </c:ext>
          </c:extLst>
        </c:ser>
        <c:ser>
          <c:idx val="6"/>
          <c:order val="4"/>
          <c:tx>
            <c:strRef>
              <c:f>'FGDSB DEPOZITE 2026'!$C$9</c:f>
              <c:strCache>
                <c:ptCount val="1"/>
                <c:pt idx="0">
                  <c:v>Total depozite ale persoanelor juridice</c:v>
                </c:pt>
              </c:strCache>
            </c:strRef>
          </c:tx>
          <c:spPr>
            <a:solidFill>
              <a:srgbClr val="F9AC42"/>
            </a:solidFill>
            <a:ln w="12700">
              <a:solidFill>
                <a:srgbClr val="737373"/>
              </a:solidFill>
              <a:prstDash val="solid"/>
            </a:ln>
            <a:effectLst/>
          </c:spPr>
          <c:invertIfNegative val="0"/>
          <c:cat>
            <c:numRef>
              <c:extLst>
                <c:ext xmlns:c15="http://schemas.microsoft.com/office/drawing/2012/chart" uri="{02D57815-91ED-43cb-92C2-25804820EDAC}">
                  <c15:fullRef>
                    <c15:sqref>('FGDSB DEPOZITE 2026'!$D$3,'FGDSB DEPOZITE 2026'!$F$3,'FGDSB DEPOZITE 2026'!$H$3,'FGDSB DEPOZITE 2026'!$J$3,'FGDSB DEPOZITE 2026'!$L$3)</c15:sqref>
                  </c15:fullRef>
                </c:ext>
              </c:extLst>
              <c:f>('FGDSB DEPOZITE 2026'!$D$3,'FGDSB DEPOZITE 2026'!$F$3,'FGDSB DEPOZITE 2026'!$H$3)</c:f>
              <c:numCache>
                <c:formatCode>m/d/yyyy</c:formatCode>
                <c:ptCount val="3"/>
                <c:pt idx="0">
                  <c:v>46022</c:v>
                </c:pt>
                <c:pt idx="1">
                  <c:v>46112</c:v>
                </c:pt>
                <c:pt idx="2">
                  <c:v>46203</c:v>
                </c:pt>
              </c:numCache>
            </c:numRef>
          </c:cat>
          <c:val>
            <c:numRef>
              <c:extLst>
                <c:ext xmlns:c15="http://schemas.microsoft.com/office/drawing/2012/chart" uri="{02D57815-91ED-43cb-92C2-25804820EDAC}">
                  <c15:fullRef>
                    <c15:sqref>('FGDSB DEPOZITE 2026'!$D$9,'FGDSB DEPOZITE 2026'!$F$9,'FGDSB DEPOZITE 2026'!$H$9,'FGDSB DEPOZITE 2026'!$J$9,'FGDSB DEPOZITE 2026'!$L$9)</c15:sqref>
                  </c15:fullRef>
                </c:ext>
              </c:extLst>
              <c:f>('FGDSB DEPOZITE 2026'!$D$9,'FGDSB DEPOZITE 2026'!$F$9,'FGDSB DEPOZITE 2026'!$H$9)</c:f>
              <c:numCache>
                <c:formatCode>#,##0.00</c:formatCode>
                <c:ptCount val="3"/>
                <c:pt idx="0">
                  <c:v>58557149183.870003</c:v>
                </c:pt>
                <c:pt idx="1">
                  <c:v>60169861783.75</c:v>
                </c:pt>
                <c:pt idx="2">
                  <c:v>60242378957.639999</c:v>
                </c:pt>
              </c:numCache>
            </c:numRef>
          </c:val>
          <c:extLst>
            <c:ext xmlns:c16="http://schemas.microsoft.com/office/drawing/2014/chart" uri="{C3380CC4-5D6E-409C-BE32-E72D297353CC}">
              <c16:uniqueId val="{00000016-0283-4CD9-A3EC-741C2A7733DF}"/>
            </c:ext>
          </c:extLst>
        </c:ser>
        <c:dLbls>
          <c:showLegendKey val="0"/>
          <c:showVal val="0"/>
          <c:showCatName val="0"/>
          <c:showSerName val="0"/>
          <c:showPercent val="0"/>
          <c:showBubbleSize val="0"/>
        </c:dLbls>
        <c:gapWidth val="100"/>
        <c:overlap val="100"/>
        <c:axId val="209608271"/>
        <c:axId val="209601199"/>
      </c:barChart>
      <c:barChart>
        <c:barDir val="col"/>
        <c:grouping val="stacked"/>
        <c:varyColors val="0"/>
        <c:ser>
          <c:idx val="0"/>
          <c:order val="2"/>
          <c:tx>
            <c:v>Depozite denominate în lei ale persoanelor fizice</c:v>
          </c:tx>
          <c:spPr>
            <a:solidFill>
              <a:srgbClr val="729BB3"/>
            </a:solidFill>
            <a:ln w="12700">
              <a:solidFill>
                <a:srgbClr val="737373"/>
              </a:solidFill>
              <a:prstDash val="solid"/>
            </a:ln>
            <a:effectLst/>
          </c:spPr>
          <c:invertIfNegative val="0"/>
          <c:cat>
            <c:numRef>
              <c:extLst>
                <c:ext xmlns:c15="http://schemas.microsoft.com/office/drawing/2012/chart" uri="{02D57815-91ED-43cb-92C2-25804820EDAC}">
                  <c15:fullRef>
                    <c15:sqref>('FGDSB DEPOZITE 2026'!$D$3,'FGDSB DEPOZITE 2026'!$F$3,'FGDSB DEPOZITE 2026'!$H$3,'FGDSB DEPOZITE 2026'!$J$3,'FGDSB DEPOZITE 2026'!$L$3)</c15:sqref>
                  </c15:fullRef>
                </c:ext>
              </c:extLst>
              <c:f>('FGDSB DEPOZITE 2026'!$D$3,'FGDSB DEPOZITE 2026'!$F$3,'FGDSB DEPOZITE 2026'!$H$3)</c:f>
              <c:numCache>
                <c:formatCode>m/d/yyyy</c:formatCode>
                <c:ptCount val="3"/>
                <c:pt idx="0">
                  <c:v>46022</c:v>
                </c:pt>
                <c:pt idx="1">
                  <c:v>46112</c:v>
                </c:pt>
                <c:pt idx="2">
                  <c:v>46203</c:v>
                </c:pt>
              </c:numCache>
            </c:numRef>
          </c:cat>
          <c:val>
            <c:numRef>
              <c:extLst>
                <c:ext xmlns:c15="http://schemas.microsoft.com/office/drawing/2012/chart" uri="{02D57815-91ED-43cb-92C2-25804820EDAC}">
                  <c15:fullRef>
                    <c15:sqref>('FGDSB DEPOZITE 2026'!$D$7,'FGDSB DEPOZITE 2026'!$F$7,'FGDSB DEPOZITE 2026'!$H$7,'FGDSB DEPOZITE 2026'!$J$7,'FGDSB DEPOZITE 2026'!$L$7)</c15:sqref>
                  </c15:fullRef>
                </c:ext>
              </c:extLst>
              <c:f>('FGDSB DEPOZITE 2026'!$D$7,'FGDSB DEPOZITE 2026'!$F$7,'FGDSB DEPOZITE 2026'!$H$7)</c:f>
              <c:numCache>
                <c:formatCode>#,##0.00</c:formatCode>
                <c:ptCount val="3"/>
                <c:pt idx="0">
                  <c:v>55829648950.620003</c:v>
                </c:pt>
                <c:pt idx="1">
                  <c:v>56946353580.410004</c:v>
                </c:pt>
                <c:pt idx="2">
                  <c:v>59469233151.5</c:v>
                </c:pt>
              </c:numCache>
            </c:numRef>
          </c:val>
          <c:extLst>
            <c:ext xmlns:c16="http://schemas.microsoft.com/office/drawing/2014/chart" uri="{C3380CC4-5D6E-409C-BE32-E72D297353CC}">
              <c16:uniqueId val="{00000001-C01F-41ED-BC86-BB2E378D05D2}"/>
            </c:ext>
          </c:extLst>
        </c:ser>
        <c:ser>
          <c:idx val="1"/>
          <c:order val="3"/>
          <c:tx>
            <c:v>Depozite denominate în valută ale persoanelor fizice</c:v>
          </c:tx>
          <c:spPr>
            <a:solidFill>
              <a:srgbClr val="D0DEE6"/>
            </a:solidFill>
            <a:ln w="12700">
              <a:solidFill>
                <a:srgbClr val="737373"/>
              </a:solidFill>
              <a:prstDash val="solid"/>
            </a:ln>
            <a:effectLst/>
          </c:spPr>
          <c:invertIfNegative val="0"/>
          <c:cat>
            <c:numRef>
              <c:extLst>
                <c:ext xmlns:c15="http://schemas.microsoft.com/office/drawing/2012/chart" uri="{02D57815-91ED-43cb-92C2-25804820EDAC}">
                  <c15:fullRef>
                    <c15:sqref>('FGDSB DEPOZITE 2026'!$D$3,'FGDSB DEPOZITE 2026'!$F$3,'FGDSB DEPOZITE 2026'!$H$3,'FGDSB DEPOZITE 2026'!$J$3,'FGDSB DEPOZITE 2026'!$L$3)</c15:sqref>
                  </c15:fullRef>
                </c:ext>
              </c:extLst>
              <c:f>('FGDSB DEPOZITE 2026'!$D$3,'FGDSB DEPOZITE 2026'!$F$3,'FGDSB DEPOZITE 2026'!$H$3)</c:f>
              <c:numCache>
                <c:formatCode>m/d/yyyy</c:formatCode>
                <c:ptCount val="3"/>
                <c:pt idx="0">
                  <c:v>46022</c:v>
                </c:pt>
                <c:pt idx="1">
                  <c:v>46112</c:v>
                </c:pt>
                <c:pt idx="2">
                  <c:v>46203</c:v>
                </c:pt>
              </c:numCache>
            </c:numRef>
          </c:cat>
          <c:val>
            <c:numRef>
              <c:extLst>
                <c:ext xmlns:c15="http://schemas.microsoft.com/office/drawing/2012/chart" uri="{02D57815-91ED-43cb-92C2-25804820EDAC}">
                  <c15:fullRef>
                    <c15:sqref>('FGDSB DEPOZITE 2026'!$D$8,'FGDSB DEPOZITE 2026'!$F$8,'FGDSB DEPOZITE 2026'!$H$8,'FGDSB DEPOZITE 2026'!$J$8,'FGDSB DEPOZITE 2026'!$L$8)</c15:sqref>
                  </c15:fullRef>
                </c:ext>
              </c:extLst>
              <c:f>('FGDSB DEPOZITE 2026'!$D$8,'FGDSB DEPOZITE 2026'!$F$8,'FGDSB DEPOZITE 2026'!$H$8)</c:f>
              <c:numCache>
                <c:formatCode>#,##0.00</c:formatCode>
                <c:ptCount val="3"/>
                <c:pt idx="0">
                  <c:v>31054373147.759998</c:v>
                </c:pt>
                <c:pt idx="1">
                  <c:v>32980251784.639999</c:v>
                </c:pt>
                <c:pt idx="2">
                  <c:v>34170691254.130001</c:v>
                </c:pt>
              </c:numCache>
            </c:numRef>
          </c:val>
          <c:extLst>
            <c:ext xmlns:c16="http://schemas.microsoft.com/office/drawing/2014/chart" uri="{C3380CC4-5D6E-409C-BE32-E72D297353CC}">
              <c16:uniqueId val="{00000002-C01F-41ED-BC86-BB2E378D05D2}"/>
            </c:ext>
          </c:extLst>
        </c:ser>
        <c:ser>
          <c:idx val="2"/>
          <c:order val="5"/>
          <c:tx>
            <c:v>Depozite denominate în lei ale persoanelor juridice</c:v>
          </c:tx>
          <c:spPr>
            <a:solidFill>
              <a:srgbClr val="FBCD8E"/>
            </a:solidFill>
            <a:ln w="12700">
              <a:solidFill>
                <a:srgbClr val="737373"/>
              </a:solidFill>
              <a:prstDash val="solid"/>
            </a:ln>
            <a:effectLst/>
          </c:spPr>
          <c:invertIfNegative val="0"/>
          <c:cat>
            <c:numRef>
              <c:extLst>
                <c:ext xmlns:c15="http://schemas.microsoft.com/office/drawing/2012/chart" uri="{02D57815-91ED-43cb-92C2-25804820EDAC}">
                  <c15:fullRef>
                    <c15:sqref>('FGDSB DEPOZITE 2026'!$D$3,'FGDSB DEPOZITE 2026'!$F$3,'FGDSB DEPOZITE 2026'!$H$3,'FGDSB DEPOZITE 2026'!$J$3,'FGDSB DEPOZITE 2026'!$L$3)</c15:sqref>
                  </c15:fullRef>
                </c:ext>
              </c:extLst>
              <c:f>('FGDSB DEPOZITE 2026'!$D$3,'FGDSB DEPOZITE 2026'!$F$3,'FGDSB DEPOZITE 2026'!$H$3)</c:f>
              <c:numCache>
                <c:formatCode>m/d/yyyy</c:formatCode>
                <c:ptCount val="3"/>
                <c:pt idx="0">
                  <c:v>46022</c:v>
                </c:pt>
                <c:pt idx="1">
                  <c:v>46112</c:v>
                </c:pt>
                <c:pt idx="2">
                  <c:v>46203</c:v>
                </c:pt>
              </c:numCache>
            </c:numRef>
          </c:cat>
          <c:val>
            <c:numRef>
              <c:extLst>
                <c:ext xmlns:c15="http://schemas.microsoft.com/office/drawing/2012/chart" uri="{02D57815-91ED-43cb-92C2-25804820EDAC}">
                  <c15:fullRef>
                    <c15:sqref>('FGDSB DEPOZITE 2026'!$D$10,'FGDSB DEPOZITE 2026'!$F$10,'FGDSB DEPOZITE 2026'!$H$10,'FGDSB DEPOZITE 2026'!$J$10,'FGDSB DEPOZITE 2026'!$L$10)</c15:sqref>
                  </c15:fullRef>
                </c:ext>
              </c:extLst>
              <c:f>('FGDSB DEPOZITE 2026'!$D$10,'FGDSB DEPOZITE 2026'!$F$10,'FGDSB DEPOZITE 2026'!$H$10)</c:f>
              <c:numCache>
                <c:formatCode>#,##0.00</c:formatCode>
                <c:ptCount val="3"/>
                <c:pt idx="0">
                  <c:v>40802075290.919998</c:v>
                </c:pt>
                <c:pt idx="1">
                  <c:v>39814994856.209999</c:v>
                </c:pt>
                <c:pt idx="2">
                  <c:v>42090146893.230003</c:v>
                </c:pt>
              </c:numCache>
            </c:numRef>
          </c:val>
          <c:extLst>
            <c:ext xmlns:c16="http://schemas.microsoft.com/office/drawing/2014/chart" uri="{C3380CC4-5D6E-409C-BE32-E72D297353CC}">
              <c16:uniqueId val="{00000003-C01F-41ED-BC86-BB2E378D05D2}"/>
            </c:ext>
          </c:extLst>
        </c:ser>
        <c:ser>
          <c:idx val="3"/>
          <c:order val="6"/>
          <c:tx>
            <c:v>Depozite denominate în valută ale persoanelor juridice</c:v>
          </c:tx>
          <c:spPr>
            <a:solidFill>
              <a:srgbClr val="FEEED9"/>
            </a:solidFill>
            <a:ln w="12700">
              <a:solidFill>
                <a:srgbClr val="737373"/>
              </a:solidFill>
              <a:prstDash val="solid"/>
            </a:ln>
            <a:effectLst/>
          </c:spPr>
          <c:invertIfNegative val="0"/>
          <c:cat>
            <c:numRef>
              <c:extLst>
                <c:ext xmlns:c15="http://schemas.microsoft.com/office/drawing/2012/chart" uri="{02D57815-91ED-43cb-92C2-25804820EDAC}">
                  <c15:fullRef>
                    <c15:sqref>('FGDSB DEPOZITE 2026'!$D$3,'FGDSB DEPOZITE 2026'!$F$3,'FGDSB DEPOZITE 2026'!$H$3,'FGDSB DEPOZITE 2026'!$J$3,'FGDSB DEPOZITE 2026'!$L$3)</c15:sqref>
                  </c15:fullRef>
                </c:ext>
              </c:extLst>
              <c:f>('FGDSB DEPOZITE 2026'!$D$3,'FGDSB DEPOZITE 2026'!$F$3,'FGDSB DEPOZITE 2026'!$H$3)</c:f>
              <c:numCache>
                <c:formatCode>m/d/yyyy</c:formatCode>
                <c:ptCount val="3"/>
                <c:pt idx="0">
                  <c:v>46022</c:v>
                </c:pt>
                <c:pt idx="1">
                  <c:v>46112</c:v>
                </c:pt>
                <c:pt idx="2">
                  <c:v>46203</c:v>
                </c:pt>
              </c:numCache>
            </c:numRef>
          </c:cat>
          <c:val>
            <c:numRef>
              <c:extLst>
                <c:ext xmlns:c15="http://schemas.microsoft.com/office/drawing/2012/chart" uri="{02D57815-91ED-43cb-92C2-25804820EDAC}">
                  <c15:fullRef>
                    <c15:sqref>('FGDSB DEPOZITE 2026'!$D$11,'FGDSB DEPOZITE 2026'!$F$11,'FGDSB DEPOZITE 2026'!$H$11,'FGDSB DEPOZITE 2026'!$J$11,'FGDSB DEPOZITE 2026'!$L$11)</c15:sqref>
                  </c15:fullRef>
                </c:ext>
              </c:extLst>
              <c:f>('FGDSB DEPOZITE 2026'!$D$11,'FGDSB DEPOZITE 2026'!$F$11,'FGDSB DEPOZITE 2026'!$H$11)</c:f>
              <c:numCache>
                <c:formatCode>#,##0.00</c:formatCode>
                <c:ptCount val="3"/>
                <c:pt idx="0">
                  <c:v>17755073892.950001</c:v>
                </c:pt>
                <c:pt idx="1">
                  <c:v>20354866927.540001</c:v>
                </c:pt>
                <c:pt idx="2">
                  <c:v>18152232064.41</c:v>
                </c:pt>
              </c:numCache>
            </c:numRef>
          </c:val>
          <c:extLst>
            <c:ext xmlns:c16="http://schemas.microsoft.com/office/drawing/2014/chart" uri="{C3380CC4-5D6E-409C-BE32-E72D297353CC}">
              <c16:uniqueId val="{00000000-C01F-41ED-BC86-BB2E378D05D2}"/>
            </c:ext>
          </c:extLst>
        </c:ser>
        <c:dLbls>
          <c:showLegendKey val="0"/>
          <c:showVal val="0"/>
          <c:showCatName val="0"/>
          <c:showSerName val="0"/>
          <c:showPercent val="0"/>
          <c:showBubbleSize val="0"/>
        </c:dLbls>
        <c:gapWidth val="200"/>
        <c:overlap val="100"/>
        <c:axId val="1555016784"/>
        <c:axId val="1555012624"/>
      </c:barChart>
      <c:lineChart>
        <c:grouping val="standard"/>
        <c:varyColors val="0"/>
        <c:ser>
          <c:idx val="4"/>
          <c:order val="0"/>
          <c:tx>
            <c:strRef>
              <c:f>'FGDSB DEPOZITE 2026'!$C$5</c:f>
              <c:strCache>
                <c:ptCount val="1"/>
                <c:pt idx="0">
                  <c:v>DEPOZITE TOTALE</c:v>
                </c:pt>
              </c:strCache>
            </c:strRef>
          </c:tx>
          <c:spPr>
            <a:ln w="38100" cap="sq">
              <a:solidFill>
                <a:srgbClr val="C00000"/>
              </a:solidFill>
              <a:prstDash val="sysDot"/>
              <a:round/>
              <a:headEnd type="diamond" w="sm" len="med"/>
              <a:tailEnd type="diamond" w="sm" len="med"/>
            </a:ln>
            <a:effectLst/>
          </c:spPr>
          <c:marker>
            <c:symbol val="none"/>
          </c:marker>
          <c:cat>
            <c:numRef>
              <c:extLst>
                <c:ext xmlns:c15="http://schemas.microsoft.com/office/drawing/2012/chart" uri="{02D57815-91ED-43cb-92C2-25804820EDAC}">
                  <c15:fullRef>
                    <c15:sqref>('FGDSB DEPOZITE 2026'!$D$3,'FGDSB DEPOZITE 2026'!$F$3,'FGDSB DEPOZITE 2026'!$H$3,'FGDSB DEPOZITE 2026'!$J$3,'FGDSB DEPOZITE 2026'!$L$3)</c15:sqref>
                  </c15:fullRef>
                </c:ext>
              </c:extLst>
              <c:f>('FGDSB DEPOZITE 2026'!$D$3,'FGDSB DEPOZITE 2026'!$F$3,'FGDSB DEPOZITE 2026'!$H$3)</c:f>
              <c:numCache>
                <c:formatCode>m/d/yyyy</c:formatCode>
                <c:ptCount val="3"/>
                <c:pt idx="0">
                  <c:v>46022</c:v>
                </c:pt>
                <c:pt idx="1">
                  <c:v>46112</c:v>
                </c:pt>
                <c:pt idx="2">
                  <c:v>46203</c:v>
                </c:pt>
              </c:numCache>
            </c:numRef>
          </c:cat>
          <c:val>
            <c:numRef>
              <c:extLst>
                <c:ext xmlns:c15="http://schemas.microsoft.com/office/drawing/2012/chart" uri="{02D57815-91ED-43cb-92C2-25804820EDAC}">
                  <c15:fullRef>
                    <c15:sqref>('FGDSB DEPOZITE 2026'!$D$5,'FGDSB DEPOZITE 2026'!$F$5,'FGDSB DEPOZITE 2026'!$H$5,'FGDSB DEPOZITE 2026'!$J$5,'FGDSB DEPOZITE 2026'!$L$5)</c15:sqref>
                  </c15:fullRef>
                </c:ext>
              </c:extLst>
              <c:f>('FGDSB DEPOZITE 2026'!$D$5,'FGDSB DEPOZITE 2026'!$F$5,'FGDSB DEPOZITE 2026'!$H$5)</c:f>
              <c:numCache>
                <c:formatCode>#,##0.00</c:formatCode>
                <c:ptCount val="3"/>
                <c:pt idx="0">
                  <c:v>145441171282.25</c:v>
                </c:pt>
                <c:pt idx="1">
                  <c:v>150096467148.79999</c:v>
                </c:pt>
                <c:pt idx="2">
                  <c:v>153882303363.26999</c:v>
                </c:pt>
              </c:numCache>
            </c:numRef>
          </c:val>
          <c:smooth val="1"/>
          <c:extLst>
            <c:ext xmlns:c16="http://schemas.microsoft.com/office/drawing/2014/chart" uri="{C3380CC4-5D6E-409C-BE32-E72D297353CC}">
              <c16:uniqueId val="{00000014-0283-4CD9-A3EC-741C2A7733DF}"/>
            </c:ext>
          </c:extLst>
        </c:ser>
        <c:dLbls>
          <c:showLegendKey val="0"/>
          <c:showVal val="0"/>
          <c:showCatName val="0"/>
          <c:showSerName val="0"/>
          <c:showPercent val="0"/>
          <c:showBubbleSize val="0"/>
        </c:dLbls>
        <c:marker val="1"/>
        <c:smooth val="0"/>
        <c:axId val="209608271"/>
        <c:axId val="209601199"/>
      </c:lineChart>
      <c:valAx>
        <c:axId val="209601199"/>
        <c:scaling>
          <c:orientation val="minMax"/>
          <c:max val="160000000000"/>
          <c:min val="0"/>
        </c:scaling>
        <c:delete val="0"/>
        <c:axPos val="l"/>
        <c:majorGridlines>
          <c:spPr>
            <a:ln w="12700" cap="flat" cmpd="sng" algn="ctr">
              <a:solidFill>
                <a:schemeClr val="bg2"/>
              </a:solidFill>
              <a:round/>
            </a:ln>
            <a:effectLst/>
          </c:spPr>
        </c:majorGridlines>
        <c:title>
          <c:tx>
            <c:rich>
              <a:bodyPr rot="0" spcFirstLastPara="1" vertOverflow="ellipsis" wrap="square" anchor="ctr" anchorCtr="1"/>
              <a:lstStyle/>
              <a:p>
                <a:pPr>
                  <a:defRPr sz="900" b="0" i="0" u="none" strike="noStrike" kern="1200" cap="all" baseline="0">
                    <a:solidFill>
                      <a:schemeClr val="tx1">
                        <a:lumMod val="65000"/>
                        <a:lumOff val="35000"/>
                      </a:schemeClr>
                    </a:solidFill>
                    <a:latin typeface="+mn-lt"/>
                    <a:ea typeface="+mn-ea"/>
                    <a:cs typeface="+mn-cs"/>
                  </a:defRPr>
                </a:pPr>
                <a:r>
                  <a:rPr lang="ro-RO" sz="1200" b="1" cap="none" baseline="0">
                    <a:solidFill>
                      <a:schemeClr val="bg2">
                        <a:lumMod val="25000"/>
                      </a:schemeClr>
                    </a:solidFill>
                  </a:rPr>
                  <a:t>mil. lei</a:t>
                </a:r>
                <a:endParaRPr lang="ru-RU" sz="1200" b="1" cap="none" baseline="0">
                  <a:solidFill>
                    <a:schemeClr val="bg2">
                      <a:lumMod val="25000"/>
                    </a:schemeClr>
                  </a:solidFill>
                </a:endParaRPr>
              </a:p>
            </c:rich>
          </c:tx>
          <c:layout>
            <c:manualLayout>
              <c:xMode val="edge"/>
              <c:yMode val="edge"/>
              <c:x val="1.0884727414083665E-2"/>
              <c:y val="6.3268672839506171E-2"/>
            </c:manualLayout>
          </c:layout>
          <c:overlay val="0"/>
          <c:spPr>
            <a:noFill/>
            <a:ln>
              <a:noFill/>
            </a:ln>
            <a:effectLst/>
          </c:spPr>
          <c:txPr>
            <a:bodyPr rot="0" spcFirstLastPara="1" vertOverflow="ellipsis" wrap="square" anchor="ctr" anchorCtr="1"/>
            <a:lstStyle/>
            <a:p>
              <a:pPr>
                <a:defRPr sz="900" b="0" i="0" u="none" strike="noStrike" kern="1200" cap="all" baseline="0">
                  <a:solidFill>
                    <a:schemeClr val="tx1">
                      <a:lumMod val="65000"/>
                      <a:lumOff val="35000"/>
                    </a:schemeClr>
                  </a:solidFill>
                  <a:latin typeface="+mn-lt"/>
                  <a:ea typeface="+mn-ea"/>
                  <a:cs typeface="+mn-cs"/>
                </a:defRPr>
              </a:pPr>
              <a:endParaRPr lang="ro-RO"/>
            </a:p>
          </c:txPr>
        </c:title>
        <c:numFmt formatCode="#,##0" sourceLinked="0"/>
        <c:majorTickMark val="none"/>
        <c:minorTickMark val="none"/>
        <c:tickLblPos val="nextTo"/>
        <c:spPr>
          <a:noFill/>
          <a:ln w="12700">
            <a:solidFill>
              <a:schemeClr val="bg1">
                <a:lumMod val="50000"/>
              </a:schemeClr>
            </a:solidFill>
          </a:ln>
          <a:effectLst/>
        </c:spPr>
        <c:txPr>
          <a:bodyPr rot="-60000000" spcFirstLastPara="1" vertOverflow="ellipsis" vert="horz" wrap="square" anchor="ctr" anchorCtr="1"/>
          <a:lstStyle/>
          <a:p>
            <a:pPr>
              <a:defRPr sz="1000" b="0" i="0" u="none" strike="noStrike" kern="1200" baseline="0">
                <a:solidFill>
                  <a:schemeClr val="bg2">
                    <a:lumMod val="25000"/>
                  </a:schemeClr>
                </a:solidFill>
                <a:latin typeface="+mn-lt"/>
                <a:ea typeface="+mn-ea"/>
                <a:cs typeface="+mn-cs"/>
              </a:defRPr>
            </a:pPr>
            <a:endParaRPr lang="ro-RO"/>
          </a:p>
        </c:txPr>
        <c:crossAx val="209608271"/>
        <c:crosses val="autoZero"/>
        <c:crossBetween val="between"/>
        <c:majorUnit val="10000000000"/>
        <c:dispUnits>
          <c:builtInUnit val="millions"/>
        </c:dispUnits>
      </c:valAx>
      <c:catAx>
        <c:axId val="209608271"/>
        <c:scaling>
          <c:orientation val="minMax"/>
        </c:scaling>
        <c:delete val="0"/>
        <c:axPos val="b"/>
        <c:numFmt formatCode="m/d/yyyy" sourceLinked="1"/>
        <c:majorTickMark val="none"/>
        <c:minorTickMark val="out"/>
        <c:tickLblPos val="low"/>
        <c:spPr>
          <a:noFill/>
          <a:ln w="12700" cap="flat" cmpd="sng" algn="ctr">
            <a:solidFill>
              <a:schemeClr val="bg1">
                <a:lumMod val="50000"/>
              </a:schemeClr>
            </a:solidFill>
            <a:round/>
          </a:ln>
          <a:effectLst/>
        </c:spPr>
        <c:txPr>
          <a:bodyPr rot="-60000000" spcFirstLastPara="1" vertOverflow="ellipsis" vert="horz" wrap="square" anchor="ctr" anchorCtr="1"/>
          <a:lstStyle/>
          <a:p>
            <a:pPr>
              <a:defRPr sz="1400" b="1" i="0" u="none" strike="noStrike" kern="1200" cap="none" spc="0" normalizeH="0" baseline="0">
                <a:solidFill>
                  <a:schemeClr val="accent4">
                    <a:lumMod val="50000"/>
                  </a:schemeClr>
                </a:solidFill>
                <a:latin typeface="+mn-lt"/>
                <a:ea typeface="+mn-ea"/>
                <a:cs typeface="+mn-cs"/>
              </a:defRPr>
            </a:pPr>
            <a:endParaRPr lang="ro-RO"/>
          </a:p>
        </c:txPr>
        <c:crossAx val="209601199"/>
        <c:crosses val="autoZero"/>
        <c:auto val="0"/>
        <c:lblAlgn val="ctr"/>
        <c:lblOffset val="150"/>
        <c:noMultiLvlLbl val="1"/>
      </c:catAx>
      <c:valAx>
        <c:axId val="1555012624"/>
        <c:scaling>
          <c:orientation val="minMax"/>
        </c:scaling>
        <c:delete val="1"/>
        <c:axPos val="r"/>
        <c:numFmt formatCode="#,##0.00" sourceLinked="1"/>
        <c:majorTickMark val="out"/>
        <c:minorTickMark val="none"/>
        <c:tickLblPos val="nextTo"/>
        <c:crossAx val="1555016784"/>
        <c:crosses val="max"/>
        <c:crossBetween val="between"/>
      </c:valAx>
      <c:catAx>
        <c:axId val="1555016784"/>
        <c:scaling>
          <c:orientation val="minMax"/>
        </c:scaling>
        <c:delete val="1"/>
        <c:axPos val="b"/>
        <c:numFmt formatCode="m/d/yyyy" sourceLinked="1"/>
        <c:majorTickMark val="out"/>
        <c:minorTickMark val="none"/>
        <c:tickLblPos val="nextTo"/>
        <c:crossAx val="1555012624"/>
        <c:crosses val="autoZero"/>
        <c:auto val="0"/>
        <c:lblAlgn val="ctr"/>
        <c:lblOffset val="100"/>
        <c:noMultiLvlLbl val="0"/>
      </c:catAx>
      <c:spPr>
        <a:noFill/>
        <a:ln>
          <a:noFill/>
        </a:ln>
        <a:effectLst/>
      </c:spPr>
    </c:plotArea>
    <c:legend>
      <c:legendPos val="r"/>
      <c:layout>
        <c:manualLayout>
          <c:xMode val="edge"/>
          <c:yMode val="edge"/>
          <c:x val="0.69202367898960515"/>
          <c:y val="0.13214521604938273"/>
          <c:w val="0.293480145161509"/>
          <c:h val="0.82542839506172838"/>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tx1"/>
              </a:solidFill>
              <a:latin typeface="+mn-lt"/>
              <a:ea typeface="+mn-ea"/>
              <a:cs typeface="+mn-cs"/>
            </a:defRPr>
          </a:pPr>
          <a:endParaRPr lang="ro-R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FFFFF"/>
    </a:solidFill>
    <a:ln w="12700" cap="flat" cmpd="sng" algn="ctr">
      <a:solidFill>
        <a:srgbClr val="00263D"/>
      </a:solidFill>
      <a:round/>
    </a:ln>
    <a:effectLst/>
  </c:spPr>
  <c:txPr>
    <a:bodyPr/>
    <a:lstStyle/>
    <a:p>
      <a:pPr>
        <a:defRPr/>
      </a:pPr>
      <a:endParaRPr lang="ro-RO"/>
    </a:p>
  </c:txPr>
  <c:printSettings>
    <c:headerFooter/>
    <c:pageMargins b="0.75" l="0.25" r="0.25" t="0.75" header="0.3" footer="0.3"/>
    <c:pageSetup paperSize="9"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t" anchorCtr="1"/>
          <a:lstStyle/>
          <a:p>
            <a:pPr>
              <a:defRPr sz="1600" b="0" i="0" u="none" strike="noStrike" kern="1200" cap="none" spc="0" normalizeH="0" baseline="0">
                <a:solidFill>
                  <a:schemeClr val="tx1">
                    <a:lumMod val="65000"/>
                    <a:lumOff val="35000"/>
                  </a:schemeClr>
                </a:solidFill>
                <a:latin typeface="+mn-lt"/>
                <a:ea typeface="+mj-ea"/>
                <a:cs typeface="+mj-cs"/>
              </a:defRPr>
            </a:pPr>
            <a:r>
              <a:rPr lang="en-US" sz="1600" b="1" i="0" u="none" strike="noStrike" kern="1200" spc="0" baseline="0">
                <a:ln>
                  <a:noFill/>
                </a:ln>
                <a:solidFill>
                  <a:schemeClr val="tx1"/>
                </a:solidFill>
                <a:effectLst/>
                <a:latin typeface="+mn-lt"/>
                <a:ea typeface="+mn-ea"/>
                <a:cs typeface="+mn-cs"/>
              </a:rPr>
              <a:t>DEPOZITE </a:t>
            </a:r>
            <a:r>
              <a:rPr lang="ro-RO" sz="1600" b="1" i="0" u="none" strike="noStrike" kern="1200" spc="0" baseline="0">
                <a:ln>
                  <a:noFill/>
                </a:ln>
                <a:solidFill>
                  <a:schemeClr val="tx1"/>
                </a:solidFill>
                <a:effectLst/>
                <a:latin typeface="+mn-lt"/>
                <a:ea typeface="+mn-ea"/>
                <a:cs typeface="+mn-cs"/>
              </a:rPr>
              <a:t>ELIGIBILE</a:t>
            </a:r>
            <a:r>
              <a:rPr lang="en-US" sz="1600" b="1" i="0" u="none" strike="noStrike" kern="1200" spc="0" baseline="0">
                <a:ln>
                  <a:noFill/>
                </a:ln>
                <a:solidFill>
                  <a:schemeClr val="tx1"/>
                </a:solidFill>
                <a:effectLst/>
                <a:latin typeface="+mn-lt"/>
                <a:ea typeface="+mn-ea"/>
                <a:cs typeface="+mn-cs"/>
              </a:rPr>
              <a:t> ÎN FUNCȚIE</a:t>
            </a:r>
            <a:r>
              <a:rPr lang="ro-RO" sz="1600" b="1" i="0" u="none" strike="noStrike" kern="1200" spc="0" baseline="0">
                <a:ln>
                  <a:noFill/>
                </a:ln>
                <a:solidFill>
                  <a:schemeClr val="tx1"/>
                </a:solidFill>
                <a:effectLst/>
                <a:latin typeface="+mn-lt"/>
                <a:ea typeface="+mn-ea"/>
                <a:cs typeface="+mn-cs"/>
              </a:rPr>
              <a:t> DE</a:t>
            </a:r>
            <a:r>
              <a:rPr lang="en-US" sz="1600" b="1" i="0" u="none" strike="noStrike" kern="1200" spc="0" baseline="0">
                <a:ln>
                  <a:noFill/>
                </a:ln>
                <a:solidFill>
                  <a:schemeClr val="tx1"/>
                </a:solidFill>
                <a:effectLst/>
                <a:latin typeface="+mn-lt"/>
                <a:ea typeface="+mn-ea"/>
                <a:cs typeface="+mn-cs"/>
              </a:rPr>
              <a:t> </a:t>
            </a:r>
            <a:r>
              <a:rPr lang="ro-RO" sz="1600" b="1" i="0" u="none" strike="noStrike" kern="1200" spc="0" baseline="0">
                <a:ln>
                  <a:noFill/>
                </a:ln>
                <a:solidFill>
                  <a:schemeClr val="tx1"/>
                </a:solidFill>
                <a:effectLst/>
                <a:latin typeface="+mn-lt"/>
                <a:ea typeface="+mn-ea"/>
                <a:cs typeface="+mn-cs"/>
              </a:rPr>
              <a:t>NIVELUL DE ACOPERIRE </a:t>
            </a:r>
            <a:r>
              <a:rPr lang="en-US" sz="1600" b="1" i="0" u="none" strike="noStrike" kern="1200" spc="0" baseline="0">
                <a:ln>
                  <a:noFill/>
                </a:ln>
                <a:solidFill>
                  <a:schemeClr val="tx1"/>
                </a:solidFill>
                <a:effectLst/>
                <a:latin typeface="+mn-lt"/>
                <a:ea typeface="+mn-ea"/>
                <a:cs typeface="+mn-cs"/>
              </a:rPr>
              <a:t>ȘI CATEGORIE DE DEPONENȚI</a:t>
            </a:r>
            <a:r>
              <a:rPr lang="en-US" sz="1600">
                <a:latin typeface="+mn-lt"/>
              </a:rPr>
              <a:t>  </a:t>
            </a:r>
          </a:p>
        </c:rich>
      </c:tx>
      <c:layout>
        <c:manualLayout>
          <c:xMode val="edge"/>
          <c:yMode val="edge"/>
          <c:x val="0.11330185185185185"/>
          <c:y val="3.1939197530864195E-2"/>
        </c:manualLayout>
      </c:layout>
      <c:overlay val="0"/>
      <c:spPr>
        <a:noFill/>
        <a:ln>
          <a:noFill/>
        </a:ln>
        <a:effectLst/>
      </c:spPr>
      <c:txPr>
        <a:bodyPr rot="0" spcFirstLastPara="1" vertOverflow="ellipsis" vert="horz" wrap="square" anchor="t" anchorCtr="1"/>
        <a:lstStyle/>
        <a:p>
          <a:pPr>
            <a:defRPr sz="1600" b="0" i="0" u="none" strike="noStrike" kern="1200" cap="none" spc="0" normalizeH="0" baseline="0">
              <a:solidFill>
                <a:schemeClr val="tx1">
                  <a:lumMod val="65000"/>
                  <a:lumOff val="35000"/>
                </a:schemeClr>
              </a:solidFill>
              <a:latin typeface="+mn-lt"/>
              <a:ea typeface="+mj-ea"/>
              <a:cs typeface="+mj-cs"/>
            </a:defRPr>
          </a:pPr>
          <a:endParaRPr lang="ro-RO"/>
        </a:p>
      </c:txPr>
    </c:title>
    <c:autoTitleDeleted val="0"/>
    <c:pivotFmts>
      <c:pivotFmt>
        <c:idx val="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pPr>
            <a:solidFill>
              <a:schemeClr val="accent1"/>
            </a:solidFill>
            <a:ln w="9525">
              <a:solidFill>
                <a:schemeClr val="accent1"/>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pPr>
            <a:solidFill>
              <a:schemeClr val="accent1"/>
            </a:solidFill>
            <a:ln w="9525">
              <a:solidFill>
                <a:schemeClr val="accent1"/>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5">
              <a:lumMod val="20000"/>
              <a:lumOff val="80000"/>
            </a:schemeClr>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5"/>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3"/>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4"/>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5">
              <a:lumMod val="20000"/>
              <a:lumOff val="80000"/>
            </a:schemeClr>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5">
              <a:lumMod val="20000"/>
              <a:lumOff val="80000"/>
            </a:schemeClr>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4"/>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3"/>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5"/>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5">
              <a:lumMod val="20000"/>
              <a:lumOff val="80000"/>
            </a:schemeClr>
          </a:solidFill>
          <a:ln w="25400">
            <a:noFill/>
          </a:ln>
          <a:effectLst/>
        </c:spPr>
        <c:marker>
          <c:symbol val="none"/>
        </c:marker>
      </c:pivotFmt>
      <c:pivotFmt>
        <c:idx val="17"/>
        <c:spPr>
          <a:solidFill>
            <a:schemeClr val="accent4"/>
          </a:solidFill>
          <a:ln>
            <a:noFill/>
          </a:ln>
          <a:effectLst/>
        </c:spPr>
        <c:marker>
          <c:symbol val="none"/>
        </c:marker>
      </c:pivotFmt>
      <c:pivotFmt>
        <c:idx val="18"/>
        <c:spPr>
          <a:solidFill>
            <a:schemeClr val="accent3"/>
          </a:solidFill>
          <a:ln w="25400">
            <a:noFill/>
          </a:ln>
          <a:effectLst/>
        </c:spPr>
        <c:marker>
          <c:symbol val="none"/>
        </c:marker>
      </c:pivotFmt>
      <c:pivotFmt>
        <c:idx val="19"/>
        <c:spPr>
          <a:solidFill>
            <a:schemeClr val="accent5"/>
          </a:solidFill>
          <a:ln w="25400">
            <a:noFill/>
          </a:ln>
          <a:effectLst/>
        </c:spPr>
        <c:marker>
          <c:symbol val="none"/>
        </c:marker>
      </c:pivotFmt>
    </c:pivotFmts>
    <c:plotArea>
      <c:layout>
        <c:manualLayout>
          <c:layoutTarget val="inner"/>
          <c:xMode val="edge"/>
          <c:yMode val="edge"/>
          <c:x val="0.33070732765072502"/>
          <c:y val="0.13031219135802469"/>
          <c:w val="0.61940349002849004"/>
          <c:h val="0.801279012345679"/>
        </c:manualLayout>
      </c:layout>
      <c:barChart>
        <c:barDir val="col"/>
        <c:grouping val="stacked"/>
        <c:varyColors val="0"/>
        <c:ser>
          <c:idx val="5"/>
          <c:order val="2"/>
          <c:tx>
            <c:strRef>
              <c:f>'FGDSB DEPOZITE 2026'!$C$20</c:f>
              <c:strCache>
                <c:ptCount val="1"/>
                <c:pt idx="0">
                  <c:v>Depozite eligibile ale persoanelor fizice</c:v>
                </c:pt>
              </c:strCache>
            </c:strRef>
          </c:tx>
          <c:spPr>
            <a:solidFill>
              <a:srgbClr val="345060"/>
            </a:solidFill>
            <a:ln w="12700">
              <a:solidFill>
                <a:srgbClr val="767171"/>
              </a:solidFill>
              <a:prstDash val="solid"/>
            </a:ln>
            <a:effectLst/>
          </c:spPr>
          <c:invertIfNegative val="0"/>
          <c:cat>
            <c:numRef>
              <c:extLst>
                <c:ext xmlns:c15="http://schemas.microsoft.com/office/drawing/2012/chart" uri="{02D57815-91ED-43cb-92C2-25804820EDAC}">
                  <c15:fullRef>
                    <c15:sqref>('FGDSB DEPOZITE 2026'!$D$3,'FGDSB DEPOZITE 2026'!$F$3,'FGDSB DEPOZITE 2026'!$H$3,'FGDSB DEPOZITE 2026'!$J$3,'FGDSB DEPOZITE 2026'!$L$3)</c15:sqref>
                  </c15:fullRef>
                </c:ext>
              </c:extLst>
              <c:f>('FGDSB DEPOZITE 2026'!$D$3,'FGDSB DEPOZITE 2026'!$F$3,'FGDSB DEPOZITE 2026'!$H$3)</c:f>
              <c:numCache>
                <c:formatCode>m/d/yyyy</c:formatCode>
                <c:ptCount val="3"/>
                <c:pt idx="0">
                  <c:v>46022</c:v>
                </c:pt>
                <c:pt idx="1">
                  <c:v>46112</c:v>
                </c:pt>
                <c:pt idx="2">
                  <c:v>46203</c:v>
                </c:pt>
              </c:numCache>
            </c:numRef>
          </c:cat>
          <c:val>
            <c:numRef>
              <c:extLst>
                <c:ext xmlns:c15="http://schemas.microsoft.com/office/drawing/2012/chart" uri="{02D57815-91ED-43cb-92C2-25804820EDAC}">
                  <c15:fullRef>
                    <c15:sqref>('FGDSB DEPOZITE 2026'!$D$20,'FGDSB DEPOZITE 2026'!$F$20,'FGDSB DEPOZITE 2026'!$H$20,'FGDSB DEPOZITE 2026'!$J$20,'FGDSB DEPOZITE 2026'!$L$20)</c15:sqref>
                  </c15:fullRef>
                </c:ext>
              </c:extLst>
              <c:f>('FGDSB DEPOZITE 2026'!$D$20,'FGDSB DEPOZITE 2026'!$F$20,'FGDSB DEPOZITE 2026'!$H$20)</c:f>
              <c:numCache>
                <c:formatCode>#,##0.00</c:formatCode>
                <c:ptCount val="3"/>
                <c:pt idx="0">
                  <c:v>86847902192.479996</c:v>
                </c:pt>
                <c:pt idx="1">
                  <c:v>89890935888.470001</c:v>
                </c:pt>
                <c:pt idx="2">
                  <c:v>93611228470.399994</c:v>
                </c:pt>
              </c:numCache>
            </c:numRef>
          </c:val>
          <c:extLst>
            <c:ext xmlns:c16="http://schemas.microsoft.com/office/drawing/2014/chart" uri="{C3380CC4-5D6E-409C-BE32-E72D297353CC}">
              <c16:uniqueId val="{00000000-7958-475A-B801-8276ECD5A8EB}"/>
            </c:ext>
          </c:extLst>
        </c:ser>
        <c:ser>
          <c:idx val="6"/>
          <c:order val="5"/>
          <c:tx>
            <c:strRef>
              <c:f>'FGDSB DEPOZITE 2026'!$C$23</c:f>
              <c:strCache>
                <c:ptCount val="1"/>
                <c:pt idx="0">
                  <c:v>Depozite eligibile ale persoanelor juridice</c:v>
                </c:pt>
              </c:strCache>
            </c:strRef>
          </c:tx>
          <c:spPr>
            <a:solidFill>
              <a:srgbClr val="F9AC42"/>
            </a:solidFill>
            <a:ln w="12700">
              <a:solidFill>
                <a:srgbClr val="767171"/>
              </a:solidFill>
              <a:prstDash val="solid"/>
            </a:ln>
            <a:effectLst/>
          </c:spPr>
          <c:invertIfNegative val="0"/>
          <c:cat>
            <c:numRef>
              <c:extLst>
                <c:ext xmlns:c15="http://schemas.microsoft.com/office/drawing/2012/chart" uri="{02D57815-91ED-43cb-92C2-25804820EDAC}">
                  <c15:fullRef>
                    <c15:sqref>('FGDSB DEPOZITE 2026'!$D$3,'FGDSB DEPOZITE 2026'!$F$3,'FGDSB DEPOZITE 2026'!$H$3,'FGDSB DEPOZITE 2026'!$J$3,'FGDSB DEPOZITE 2026'!$L$3)</c15:sqref>
                  </c15:fullRef>
                </c:ext>
              </c:extLst>
              <c:f>('FGDSB DEPOZITE 2026'!$D$3,'FGDSB DEPOZITE 2026'!$F$3,'FGDSB DEPOZITE 2026'!$H$3)</c:f>
              <c:numCache>
                <c:formatCode>m/d/yyyy</c:formatCode>
                <c:ptCount val="3"/>
                <c:pt idx="0">
                  <c:v>46022</c:v>
                </c:pt>
                <c:pt idx="1">
                  <c:v>46112</c:v>
                </c:pt>
                <c:pt idx="2">
                  <c:v>46203</c:v>
                </c:pt>
              </c:numCache>
            </c:numRef>
          </c:cat>
          <c:val>
            <c:numRef>
              <c:extLst>
                <c:ext xmlns:c15="http://schemas.microsoft.com/office/drawing/2012/chart" uri="{02D57815-91ED-43cb-92C2-25804820EDAC}">
                  <c15:fullRef>
                    <c15:sqref>('FGDSB DEPOZITE 2026'!$D$23,'FGDSB DEPOZITE 2026'!$F$23,'FGDSB DEPOZITE 2026'!$H$23,'FGDSB DEPOZITE 2026'!$J$23,'FGDSB DEPOZITE 2026'!$L$23)</c15:sqref>
                  </c15:fullRef>
                </c:ext>
              </c:extLst>
              <c:f>('FGDSB DEPOZITE 2026'!$D$23,'FGDSB DEPOZITE 2026'!$F$23,'FGDSB DEPOZITE 2026'!$H$23)</c:f>
              <c:numCache>
                <c:formatCode>#,##0.00</c:formatCode>
                <c:ptCount val="3"/>
                <c:pt idx="0">
                  <c:v>53789859617.290001</c:v>
                </c:pt>
                <c:pt idx="1">
                  <c:v>55630467128.529999</c:v>
                </c:pt>
                <c:pt idx="2">
                  <c:v>54412235395.290001</c:v>
                </c:pt>
              </c:numCache>
            </c:numRef>
          </c:val>
          <c:extLst>
            <c:ext xmlns:c16="http://schemas.microsoft.com/office/drawing/2014/chart" uri="{C3380CC4-5D6E-409C-BE32-E72D297353CC}">
              <c16:uniqueId val="{00000001-7958-475A-B801-8276ECD5A8EB}"/>
            </c:ext>
          </c:extLst>
        </c:ser>
        <c:dLbls>
          <c:showLegendKey val="0"/>
          <c:showVal val="0"/>
          <c:showCatName val="0"/>
          <c:showSerName val="0"/>
          <c:showPercent val="0"/>
          <c:showBubbleSize val="0"/>
        </c:dLbls>
        <c:gapWidth val="100"/>
        <c:overlap val="100"/>
        <c:axId val="209608271"/>
        <c:axId val="209601199"/>
      </c:barChart>
      <c:barChart>
        <c:barDir val="col"/>
        <c:grouping val="stacked"/>
        <c:varyColors val="0"/>
        <c:ser>
          <c:idx val="1"/>
          <c:order val="0"/>
          <c:tx>
            <c:v>Depozite cu valori &gt; nivelul de acoperire ale persoanelor fizice</c:v>
          </c:tx>
          <c:spPr>
            <a:solidFill>
              <a:srgbClr val="729BB3"/>
            </a:solidFill>
            <a:ln w="12700">
              <a:solidFill>
                <a:srgbClr val="767171"/>
              </a:solidFill>
              <a:prstDash val="solid"/>
            </a:ln>
            <a:effectLst/>
          </c:spPr>
          <c:invertIfNegative val="0"/>
          <c:cat>
            <c:numRef>
              <c:extLst>
                <c:ext xmlns:c15="http://schemas.microsoft.com/office/drawing/2012/chart" uri="{02D57815-91ED-43cb-92C2-25804820EDAC}">
                  <c15:fullRef>
                    <c15:sqref>('FGDSB DEPOZITE 2026'!$D$3,'FGDSB DEPOZITE 2026'!$F$3,'FGDSB DEPOZITE 2026'!$H$3,'FGDSB DEPOZITE 2026'!$J$3,'FGDSB DEPOZITE 2026'!$L$3)</c15:sqref>
                  </c15:fullRef>
                </c:ext>
              </c:extLst>
              <c:f>('FGDSB DEPOZITE 2026'!$D$3,'FGDSB DEPOZITE 2026'!$F$3,'FGDSB DEPOZITE 2026'!$H$3)</c:f>
              <c:numCache>
                <c:formatCode>m/d/yyyy</c:formatCode>
                <c:ptCount val="3"/>
                <c:pt idx="0">
                  <c:v>46022</c:v>
                </c:pt>
                <c:pt idx="1">
                  <c:v>46112</c:v>
                </c:pt>
                <c:pt idx="2">
                  <c:v>46203</c:v>
                </c:pt>
              </c:numCache>
            </c:numRef>
          </c:cat>
          <c:val>
            <c:numRef>
              <c:extLst>
                <c:ext xmlns:c15="http://schemas.microsoft.com/office/drawing/2012/chart" uri="{02D57815-91ED-43cb-92C2-25804820EDAC}">
                  <c15:fullRef>
                    <c15:sqref>('FGDSB DEPOZITE 2026'!$D$22,'FGDSB DEPOZITE 2026'!$F$22,'FGDSB DEPOZITE 2026'!$H$22,'FGDSB DEPOZITE 2026'!$J$22,'FGDSB DEPOZITE 2026'!$L$22)</c15:sqref>
                  </c15:fullRef>
                </c:ext>
              </c:extLst>
              <c:f>('FGDSB DEPOZITE 2026'!$D$22,'FGDSB DEPOZITE 2026'!$F$22,'FGDSB DEPOZITE 2026'!$H$22)</c:f>
              <c:numCache>
                <c:formatCode>#,##0.00</c:formatCode>
                <c:ptCount val="3"/>
                <c:pt idx="0">
                  <c:v>61378525361.720001</c:v>
                </c:pt>
                <c:pt idx="1">
                  <c:v>65138680811.68</c:v>
                </c:pt>
                <c:pt idx="2">
                  <c:v>67803183992.269997</c:v>
                </c:pt>
              </c:numCache>
            </c:numRef>
          </c:val>
          <c:extLst>
            <c:ext xmlns:c16="http://schemas.microsoft.com/office/drawing/2014/chart" uri="{C3380CC4-5D6E-409C-BE32-E72D297353CC}">
              <c16:uniqueId val="{00000003-7958-475A-B801-8276ECD5A8EB}"/>
            </c:ext>
          </c:extLst>
        </c:ser>
        <c:ser>
          <c:idx val="0"/>
          <c:order val="1"/>
          <c:tx>
            <c:v>Depozite cu valori ≤ nivelul de acoperire ale persoanelor fizice</c:v>
          </c:tx>
          <c:spPr>
            <a:solidFill>
              <a:srgbClr val="D0DEE6"/>
            </a:solidFill>
            <a:ln w="12700">
              <a:solidFill>
                <a:srgbClr val="767171"/>
              </a:solidFill>
              <a:prstDash val="solid"/>
            </a:ln>
            <a:effectLst/>
          </c:spPr>
          <c:invertIfNegative val="0"/>
          <c:cat>
            <c:numRef>
              <c:extLst>
                <c:ext xmlns:c15="http://schemas.microsoft.com/office/drawing/2012/chart" uri="{02D57815-91ED-43cb-92C2-25804820EDAC}">
                  <c15:fullRef>
                    <c15:sqref>('FGDSB DEPOZITE 2026'!$D$3,'FGDSB DEPOZITE 2026'!$F$3,'FGDSB DEPOZITE 2026'!$H$3,'FGDSB DEPOZITE 2026'!$J$3,'FGDSB DEPOZITE 2026'!$L$3)</c15:sqref>
                  </c15:fullRef>
                </c:ext>
              </c:extLst>
              <c:f>('FGDSB DEPOZITE 2026'!$D$3,'FGDSB DEPOZITE 2026'!$F$3,'FGDSB DEPOZITE 2026'!$H$3)</c:f>
              <c:numCache>
                <c:formatCode>m/d/yyyy</c:formatCode>
                <c:ptCount val="3"/>
                <c:pt idx="0">
                  <c:v>46022</c:v>
                </c:pt>
                <c:pt idx="1">
                  <c:v>46112</c:v>
                </c:pt>
                <c:pt idx="2">
                  <c:v>46203</c:v>
                </c:pt>
              </c:numCache>
            </c:numRef>
          </c:cat>
          <c:val>
            <c:numRef>
              <c:extLst>
                <c:ext xmlns:c15="http://schemas.microsoft.com/office/drawing/2012/chart" uri="{02D57815-91ED-43cb-92C2-25804820EDAC}">
                  <c15:fullRef>
                    <c15:sqref>('FGDSB DEPOZITE 2026'!$D$21,'FGDSB DEPOZITE 2026'!$F$21,'FGDSB DEPOZITE 2026'!$H$21,'FGDSB DEPOZITE 2026'!$J$21,'FGDSB DEPOZITE 2026'!$L$21)</c15:sqref>
                  </c15:fullRef>
                </c:ext>
              </c:extLst>
              <c:f>('FGDSB DEPOZITE 2026'!$D$21,'FGDSB DEPOZITE 2026'!$F$21,'FGDSB DEPOZITE 2026'!$H$21)</c:f>
              <c:numCache>
                <c:formatCode>#,##0.00</c:formatCode>
                <c:ptCount val="3"/>
                <c:pt idx="0">
                  <c:v>25469376830.759998</c:v>
                </c:pt>
                <c:pt idx="1">
                  <c:v>24752255076.790001</c:v>
                </c:pt>
                <c:pt idx="2">
                  <c:v>25808044478.130001</c:v>
                </c:pt>
              </c:numCache>
            </c:numRef>
          </c:val>
          <c:extLst>
            <c:ext xmlns:c16="http://schemas.microsoft.com/office/drawing/2014/chart" uri="{C3380CC4-5D6E-409C-BE32-E72D297353CC}">
              <c16:uniqueId val="{00000002-7958-475A-B801-8276ECD5A8EB}"/>
            </c:ext>
          </c:extLst>
        </c:ser>
        <c:ser>
          <c:idx val="3"/>
          <c:order val="3"/>
          <c:tx>
            <c:v>Depozite cu valori &gt; nivelul de acoperire ale persoanelor juridice</c:v>
          </c:tx>
          <c:spPr>
            <a:solidFill>
              <a:srgbClr val="FBCD8E"/>
            </a:solidFill>
            <a:ln w="12700">
              <a:solidFill>
                <a:srgbClr val="767171"/>
              </a:solidFill>
              <a:prstDash val="solid"/>
            </a:ln>
            <a:effectLst/>
          </c:spPr>
          <c:invertIfNegative val="0"/>
          <c:cat>
            <c:numRef>
              <c:extLst>
                <c:ext xmlns:c15="http://schemas.microsoft.com/office/drawing/2012/chart" uri="{02D57815-91ED-43cb-92C2-25804820EDAC}">
                  <c15:fullRef>
                    <c15:sqref>('FGDSB DEPOZITE 2026'!$D$3,'FGDSB DEPOZITE 2026'!$F$3,'FGDSB DEPOZITE 2026'!$H$3,'FGDSB DEPOZITE 2026'!$J$3,'FGDSB DEPOZITE 2026'!$L$3)</c15:sqref>
                  </c15:fullRef>
                </c:ext>
              </c:extLst>
              <c:f>('FGDSB DEPOZITE 2026'!$D$3,'FGDSB DEPOZITE 2026'!$F$3,'FGDSB DEPOZITE 2026'!$H$3)</c:f>
              <c:numCache>
                <c:formatCode>m/d/yyyy</c:formatCode>
                <c:ptCount val="3"/>
                <c:pt idx="0">
                  <c:v>46022</c:v>
                </c:pt>
                <c:pt idx="1">
                  <c:v>46112</c:v>
                </c:pt>
                <c:pt idx="2">
                  <c:v>46203</c:v>
                </c:pt>
              </c:numCache>
            </c:numRef>
          </c:cat>
          <c:val>
            <c:numRef>
              <c:extLst>
                <c:ext xmlns:c15="http://schemas.microsoft.com/office/drawing/2012/chart" uri="{02D57815-91ED-43cb-92C2-25804820EDAC}">
                  <c15:fullRef>
                    <c15:sqref>('FGDSB DEPOZITE 2026'!$D$25,'FGDSB DEPOZITE 2026'!$F$25,'FGDSB DEPOZITE 2026'!$H$25,'FGDSB DEPOZITE 2026'!$J$25,'FGDSB DEPOZITE 2026'!$L$25)</c15:sqref>
                  </c15:fullRef>
                </c:ext>
              </c:extLst>
              <c:f>('FGDSB DEPOZITE 2026'!$D$25,'FGDSB DEPOZITE 2026'!$F$25,'FGDSB DEPOZITE 2026'!$H$25)</c:f>
              <c:numCache>
                <c:formatCode>#,##0.00</c:formatCode>
                <c:ptCount val="3"/>
                <c:pt idx="0">
                  <c:v>51454140293.779999</c:v>
                </c:pt>
                <c:pt idx="1">
                  <c:v>53376403738.019997</c:v>
                </c:pt>
                <c:pt idx="2">
                  <c:v>52139958498.860001</c:v>
                </c:pt>
              </c:numCache>
            </c:numRef>
          </c:val>
          <c:extLst>
            <c:ext xmlns:c16="http://schemas.microsoft.com/office/drawing/2014/chart" uri="{C3380CC4-5D6E-409C-BE32-E72D297353CC}">
              <c16:uniqueId val="{00000005-7958-475A-B801-8276ECD5A8EB}"/>
            </c:ext>
          </c:extLst>
        </c:ser>
        <c:ser>
          <c:idx val="2"/>
          <c:order val="4"/>
          <c:tx>
            <c:v>Depozite cu valori ≤ nivelul de acoperire ale persoanelor juridice</c:v>
          </c:tx>
          <c:spPr>
            <a:solidFill>
              <a:srgbClr val="FEEED9"/>
            </a:solidFill>
            <a:ln w="12700">
              <a:solidFill>
                <a:srgbClr val="3B3838"/>
              </a:solidFill>
              <a:prstDash val="sysDot"/>
            </a:ln>
            <a:effectLst/>
          </c:spPr>
          <c:invertIfNegative val="0"/>
          <c:cat>
            <c:numRef>
              <c:extLst>
                <c:ext xmlns:c15="http://schemas.microsoft.com/office/drawing/2012/chart" uri="{02D57815-91ED-43cb-92C2-25804820EDAC}">
                  <c15:fullRef>
                    <c15:sqref>('FGDSB DEPOZITE 2026'!$D$3,'FGDSB DEPOZITE 2026'!$F$3,'FGDSB DEPOZITE 2026'!$H$3,'FGDSB DEPOZITE 2026'!$J$3,'FGDSB DEPOZITE 2026'!$L$3)</c15:sqref>
                  </c15:fullRef>
                </c:ext>
              </c:extLst>
              <c:f>('FGDSB DEPOZITE 2026'!$D$3,'FGDSB DEPOZITE 2026'!$F$3,'FGDSB DEPOZITE 2026'!$H$3)</c:f>
              <c:numCache>
                <c:formatCode>m/d/yyyy</c:formatCode>
                <c:ptCount val="3"/>
                <c:pt idx="0">
                  <c:v>46022</c:v>
                </c:pt>
                <c:pt idx="1">
                  <c:v>46112</c:v>
                </c:pt>
                <c:pt idx="2">
                  <c:v>46203</c:v>
                </c:pt>
              </c:numCache>
            </c:numRef>
          </c:cat>
          <c:val>
            <c:numRef>
              <c:extLst>
                <c:ext xmlns:c15="http://schemas.microsoft.com/office/drawing/2012/chart" uri="{02D57815-91ED-43cb-92C2-25804820EDAC}">
                  <c15:fullRef>
                    <c15:sqref>('FGDSB DEPOZITE 2026'!$D$24,'FGDSB DEPOZITE 2026'!$F$24,'FGDSB DEPOZITE 2026'!$H$24,'FGDSB DEPOZITE 2026'!$J$24,'FGDSB DEPOZITE 2026'!$L$24)</c15:sqref>
                  </c15:fullRef>
                </c:ext>
              </c:extLst>
              <c:f>('FGDSB DEPOZITE 2026'!$D$24,'FGDSB DEPOZITE 2026'!$F$24,'FGDSB DEPOZITE 2026'!$H$24)</c:f>
              <c:numCache>
                <c:formatCode>#,##0.00</c:formatCode>
                <c:ptCount val="3"/>
                <c:pt idx="0">
                  <c:v>2335719323.5100002</c:v>
                </c:pt>
                <c:pt idx="1">
                  <c:v>2254063390.5100002</c:v>
                </c:pt>
                <c:pt idx="2">
                  <c:v>2272276896.4299998</c:v>
                </c:pt>
              </c:numCache>
            </c:numRef>
          </c:val>
          <c:extLst>
            <c:ext xmlns:c16="http://schemas.microsoft.com/office/drawing/2014/chart" uri="{C3380CC4-5D6E-409C-BE32-E72D297353CC}">
              <c16:uniqueId val="{00000004-7958-475A-B801-8276ECD5A8EB}"/>
            </c:ext>
          </c:extLst>
        </c:ser>
        <c:dLbls>
          <c:showLegendKey val="0"/>
          <c:showVal val="0"/>
          <c:showCatName val="0"/>
          <c:showSerName val="0"/>
          <c:showPercent val="0"/>
          <c:showBubbleSize val="0"/>
        </c:dLbls>
        <c:gapWidth val="200"/>
        <c:overlap val="100"/>
        <c:axId val="1555016784"/>
        <c:axId val="1555012624"/>
      </c:barChart>
      <c:lineChart>
        <c:grouping val="standard"/>
        <c:varyColors val="0"/>
        <c:ser>
          <c:idx val="4"/>
          <c:order val="6"/>
          <c:tx>
            <c:v>DEPOZITE ELIGIBILE</c:v>
          </c:tx>
          <c:spPr>
            <a:ln w="38100" cap="sq">
              <a:solidFill>
                <a:srgbClr val="C00000"/>
              </a:solidFill>
              <a:prstDash val="sysDot"/>
              <a:round/>
              <a:headEnd type="diamond" w="sm" len="med"/>
              <a:tailEnd type="diamond" w="sm" len="med"/>
            </a:ln>
            <a:effectLst/>
          </c:spPr>
          <c:marker>
            <c:symbol val="none"/>
          </c:marker>
          <c:cat>
            <c:numRef>
              <c:extLst>
                <c:ext xmlns:c15="http://schemas.microsoft.com/office/drawing/2012/chart" uri="{02D57815-91ED-43cb-92C2-25804820EDAC}">
                  <c15:fullRef>
                    <c15:sqref>('FGDSB DEPOZITE 2026'!$D$3,'FGDSB DEPOZITE 2026'!$F$3,'FGDSB DEPOZITE 2026'!$H$3,'FGDSB DEPOZITE 2026'!$J$3,'FGDSB DEPOZITE 2026'!$L$3)</c15:sqref>
                  </c15:fullRef>
                </c:ext>
              </c:extLst>
              <c:f>('FGDSB DEPOZITE 2026'!$D$3,'FGDSB DEPOZITE 2026'!$F$3,'FGDSB DEPOZITE 2026'!$H$3)</c:f>
              <c:numCache>
                <c:formatCode>m/d/yyyy</c:formatCode>
                <c:ptCount val="3"/>
                <c:pt idx="0">
                  <c:v>46022</c:v>
                </c:pt>
                <c:pt idx="1">
                  <c:v>46112</c:v>
                </c:pt>
                <c:pt idx="2">
                  <c:v>46203</c:v>
                </c:pt>
              </c:numCache>
            </c:numRef>
          </c:cat>
          <c:val>
            <c:numRef>
              <c:extLst>
                <c:ext xmlns:c15="http://schemas.microsoft.com/office/drawing/2012/chart" uri="{02D57815-91ED-43cb-92C2-25804820EDAC}">
                  <c15:fullRef>
                    <c15:sqref>('FGDSB DEPOZITE 2026'!$D$19,'FGDSB DEPOZITE 2026'!$F$19,'FGDSB DEPOZITE 2026'!$H$19,'FGDSB DEPOZITE 2026'!$J$19,'FGDSB DEPOZITE 2026'!$L$19)</c15:sqref>
                  </c15:fullRef>
                </c:ext>
              </c:extLst>
              <c:f>('FGDSB DEPOZITE 2026'!$D$19,'FGDSB DEPOZITE 2026'!$F$19,'FGDSB DEPOZITE 2026'!$H$19)</c:f>
              <c:numCache>
                <c:formatCode>#,##0.00</c:formatCode>
                <c:ptCount val="3"/>
                <c:pt idx="0">
                  <c:v>140637761809.76999</c:v>
                </c:pt>
                <c:pt idx="1">
                  <c:v>145521403017</c:v>
                </c:pt>
                <c:pt idx="2">
                  <c:v>148023463865.69</c:v>
                </c:pt>
              </c:numCache>
            </c:numRef>
          </c:val>
          <c:smooth val="1"/>
          <c:extLst>
            <c:ext xmlns:c16="http://schemas.microsoft.com/office/drawing/2014/chart" uri="{C3380CC4-5D6E-409C-BE32-E72D297353CC}">
              <c16:uniqueId val="{00000006-7958-475A-B801-8276ECD5A8EB}"/>
            </c:ext>
          </c:extLst>
        </c:ser>
        <c:dLbls>
          <c:showLegendKey val="0"/>
          <c:showVal val="0"/>
          <c:showCatName val="0"/>
          <c:showSerName val="0"/>
          <c:showPercent val="0"/>
          <c:showBubbleSize val="0"/>
        </c:dLbls>
        <c:marker val="1"/>
        <c:smooth val="0"/>
        <c:axId val="209608271"/>
        <c:axId val="209601199"/>
      </c:lineChart>
      <c:valAx>
        <c:axId val="209601199"/>
        <c:scaling>
          <c:orientation val="minMax"/>
          <c:max val="140000000000"/>
          <c:min val="0"/>
        </c:scaling>
        <c:delete val="1"/>
        <c:axPos val="l"/>
        <c:majorGridlines>
          <c:spPr>
            <a:ln w="12700" cap="flat" cmpd="sng" algn="ctr">
              <a:solidFill>
                <a:schemeClr val="bg2"/>
              </a:solidFill>
              <a:round/>
            </a:ln>
            <a:effectLst/>
          </c:spPr>
        </c:majorGridlines>
        <c:title>
          <c:tx>
            <c:rich>
              <a:bodyPr rot="0" spcFirstLastPara="1" vertOverflow="ellipsis" wrap="square" anchor="ctr" anchorCtr="1"/>
              <a:lstStyle/>
              <a:p>
                <a:pPr>
                  <a:defRPr sz="900" b="0" i="0" u="none" strike="noStrike" kern="1200" cap="all" baseline="0">
                    <a:solidFill>
                      <a:schemeClr val="tx1">
                        <a:lumMod val="65000"/>
                        <a:lumOff val="35000"/>
                      </a:schemeClr>
                    </a:solidFill>
                    <a:latin typeface="+mn-lt"/>
                    <a:ea typeface="+mn-ea"/>
                    <a:cs typeface="+mn-cs"/>
                  </a:defRPr>
                </a:pPr>
                <a:r>
                  <a:rPr lang="ro-RO" sz="1200" b="1" cap="none" baseline="0">
                    <a:solidFill>
                      <a:schemeClr val="bg2">
                        <a:lumMod val="25000"/>
                      </a:schemeClr>
                    </a:solidFill>
                  </a:rPr>
                  <a:t>mil. lei</a:t>
                </a:r>
                <a:endParaRPr lang="ru-RU" sz="1200" b="1" cap="none" baseline="0">
                  <a:solidFill>
                    <a:schemeClr val="bg2">
                      <a:lumMod val="25000"/>
                    </a:schemeClr>
                  </a:solidFill>
                </a:endParaRPr>
              </a:p>
            </c:rich>
          </c:tx>
          <c:layout>
            <c:manualLayout>
              <c:xMode val="edge"/>
              <c:yMode val="edge"/>
              <c:x val="0.94874686609686598"/>
              <c:y val="6.3268672839506171E-2"/>
            </c:manualLayout>
          </c:layout>
          <c:overlay val="0"/>
          <c:spPr>
            <a:noFill/>
            <a:ln>
              <a:noFill/>
            </a:ln>
            <a:effectLst/>
          </c:spPr>
          <c:txPr>
            <a:bodyPr rot="0" spcFirstLastPara="1" vertOverflow="ellipsis" wrap="square" anchor="ctr" anchorCtr="1"/>
            <a:lstStyle/>
            <a:p>
              <a:pPr>
                <a:defRPr sz="900" b="0" i="0" u="none" strike="noStrike" kern="1200" cap="all" baseline="0">
                  <a:solidFill>
                    <a:schemeClr val="tx1">
                      <a:lumMod val="65000"/>
                      <a:lumOff val="35000"/>
                    </a:schemeClr>
                  </a:solidFill>
                  <a:latin typeface="+mn-lt"/>
                  <a:ea typeface="+mn-ea"/>
                  <a:cs typeface="+mn-cs"/>
                </a:defRPr>
              </a:pPr>
              <a:endParaRPr lang="ro-RO"/>
            </a:p>
          </c:txPr>
        </c:title>
        <c:numFmt formatCode="#,##0" sourceLinked="0"/>
        <c:majorTickMark val="none"/>
        <c:minorTickMark val="none"/>
        <c:tickLblPos val="nextTo"/>
        <c:crossAx val="209608271"/>
        <c:crosses val="autoZero"/>
        <c:crossBetween val="between"/>
        <c:majorUnit val="10000000000"/>
        <c:dispUnits>
          <c:builtInUnit val="millions"/>
        </c:dispUnits>
      </c:valAx>
      <c:catAx>
        <c:axId val="209608271"/>
        <c:scaling>
          <c:orientation val="minMax"/>
        </c:scaling>
        <c:delete val="0"/>
        <c:axPos val="b"/>
        <c:numFmt formatCode="m/d/yyyy" sourceLinked="1"/>
        <c:majorTickMark val="none"/>
        <c:minorTickMark val="out"/>
        <c:tickLblPos val="low"/>
        <c:spPr>
          <a:noFill/>
          <a:ln w="12700" cap="flat" cmpd="sng" algn="ctr">
            <a:solidFill>
              <a:schemeClr val="bg1">
                <a:lumMod val="50000"/>
              </a:schemeClr>
            </a:solidFill>
            <a:round/>
          </a:ln>
          <a:effectLst/>
        </c:spPr>
        <c:txPr>
          <a:bodyPr rot="-60000000" spcFirstLastPara="1" vertOverflow="ellipsis" vert="horz" wrap="square" anchor="ctr" anchorCtr="1"/>
          <a:lstStyle/>
          <a:p>
            <a:pPr>
              <a:defRPr sz="1400" b="1" i="0" u="none" strike="noStrike" kern="1200" cap="none" spc="0" normalizeH="0" baseline="0">
                <a:solidFill>
                  <a:schemeClr val="accent4">
                    <a:lumMod val="50000"/>
                  </a:schemeClr>
                </a:solidFill>
                <a:latin typeface="+mn-lt"/>
                <a:ea typeface="+mn-ea"/>
                <a:cs typeface="+mn-cs"/>
              </a:defRPr>
            </a:pPr>
            <a:endParaRPr lang="ro-RO"/>
          </a:p>
        </c:txPr>
        <c:crossAx val="209601199"/>
        <c:crosses val="autoZero"/>
        <c:auto val="0"/>
        <c:lblAlgn val="ctr"/>
        <c:lblOffset val="150"/>
        <c:noMultiLvlLbl val="1"/>
      </c:catAx>
      <c:valAx>
        <c:axId val="1555012624"/>
        <c:scaling>
          <c:orientation val="minMax"/>
          <c:max val="160000000000"/>
        </c:scaling>
        <c:delete val="0"/>
        <c:axPos val="r"/>
        <c:numFmt formatCode="#,##0" sourceLinked="0"/>
        <c:majorTickMark val="out"/>
        <c:minorTickMark val="none"/>
        <c:tickLblPos val="nextTo"/>
        <c:spPr>
          <a:noFill/>
          <a:ln w="12700">
            <a:solidFill>
              <a:sysClr val="window" lastClr="FFFFFF">
                <a:lumMod val="50000"/>
              </a:sysClr>
            </a:solidFill>
          </a:ln>
          <a:effectLst/>
        </c:spPr>
        <c:txPr>
          <a:bodyPr rot="-60000000" spcFirstLastPara="1" vertOverflow="ellipsis" vert="horz" wrap="square" anchor="ctr" anchorCtr="1"/>
          <a:lstStyle/>
          <a:p>
            <a:pPr>
              <a:defRPr sz="1000" b="0" i="0" u="none" strike="noStrike" kern="1200" baseline="0">
                <a:solidFill>
                  <a:schemeClr val="bg2">
                    <a:lumMod val="25000"/>
                  </a:schemeClr>
                </a:solidFill>
                <a:latin typeface="+mn-lt"/>
                <a:ea typeface="+mn-ea"/>
                <a:cs typeface="+mn-cs"/>
              </a:defRPr>
            </a:pPr>
            <a:endParaRPr lang="ro-RO"/>
          </a:p>
        </c:txPr>
        <c:crossAx val="1555016784"/>
        <c:crosses val="max"/>
        <c:crossBetween val="between"/>
        <c:majorUnit val="10000000000"/>
        <c:dispUnits>
          <c:builtInUnit val="millions"/>
        </c:dispUnits>
      </c:valAx>
      <c:catAx>
        <c:axId val="1555016784"/>
        <c:scaling>
          <c:orientation val="minMax"/>
        </c:scaling>
        <c:delete val="1"/>
        <c:axPos val="b"/>
        <c:numFmt formatCode="m/d/yyyy" sourceLinked="1"/>
        <c:majorTickMark val="out"/>
        <c:minorTickMark val="none"/>
        <c:tickLblPos val="nextTo"/>
        <c:crossAx val="1555012624"/>
        <c:crosses val="autoZero"/>
        <c:auto val="0"/>
        <c:lblAlgn val="ctr"/>
        <c:lblOffset val="100"/>
        <c:noMultiLvlLbl val="0"/>
      </c:catAx>
      <c:spPr>
        <a:noFill/>
        <a:ln>
          <a:noFill/>
        </a:ln>
        <a:effectLst/>
      </c:spPr>
    </c:plotArea>
    <c:legend>
      <c:legendPos val="l"/>
      <c:layout>
        <c:manualLayout>
          <c:xMode val="edge"/>
          <c:yMode val="edge"/>
          <c:x val="1.2648992036114935E-2"/>
          <c:y val="0.12855725308641974"/>
          <c:w val="0.30221216500090775"/>
          <c:h val="0.8498841049382716"/>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tx1"/>
              </a:solidFill>
              <a:latin typeface="+mn-lt"/>
              <a:ea typeface="+mn-ea"/>
              <a:cs typeface="+mn-cs"/>
            </a:defRPr>
          </a:pPr>
          <a:endParaRPr lang="ro-R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2700" cap="flat" cmpd="sng" algn="ctr">
      <a:solidFill>
        <a:schemeClr val="tx1"/>
      </a:solidFill>
      <a:round/>
    </a:ln>
    <a:effectLst/>
  </c:spPr>
  <c:txPr>
    <a:bodyPr/>
    <a:lstStyle/>
    <a:p>
      <a:pPr>
        <a:defRPr/>
      </a:pPr>
      <a:endParaRPr lang="ro-RO"/>
    </a:p>
  </c:txPr>
  <c:printSettings>
    <c:headerFooter/>
    <c:pageMargins b="0.75" l="0.25" r="0.25" t="0.75" header="0.3" footer="0.3"/>
    <c:pageSetup paperSize="9"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1"/>
          <a:lstStyle/>
          <a:p>
            <a:pPr>
              <a:defRPr sz="1600" b="1" i="0" u="none" strike="noStrike" kern="1200" spc="0" baseline="0">
                <a:ln>
                  <a:noFill/>
                </a:ln>
                <a:solidFill>
                  <a:schemeClr val="tx1"/>
                </a:solidFill>
                <a:latin typeface="+mn-lt"/>
                <a:ea typeface="+mn-ea"/>
                <a:cs typeface="+mn-cs"/>
              </a:defRPr>
            </a:pPr>
            <a:r>
              <a:rPr lang="en-US" sz="1600" b="1" i="0" baseline="0">
                <a:effectLst/>
              </a:rPr>
              <a:t>DEPOZITE </a:t>
            </a:r>
            <a:r>
              <a:rPr lang="ro-RO" sz="1600" b="1" i="0" baseline="0">
                <a:effectLst/>
              </a:rPr>
              <a:t>GARANTATE</a:t>
            </a:r>
            <a:r>
              <a:rPr lang="en-US" sz="1600" b="1" i="0" baseline="0">
                <a:effectLst/>
              </a:rPr>
              <a:t> ÎN FUNCȚIE</a:t>
            </a:r>
            <a:r>
              <a:rPr lang="ro-RO" sz="1600" b="1" i="0" baseline="0">
                <a:effectLst/>
              </a:rPr>
              <a:t> DE</a:t>
            </a:r>
            <a:r>
              <a:rPr lang="en-US" sz="1600" b="1" i="0" baseline="0">
                <a:effectLst/>
              </a:rPr>
              <a:t> CATEGORIE DE DEPONENȚI</a:t>
            </a:r>
            <a:r>
              <a:rPr lang="en-US" sz="1600" b="0" i="0" baseline="0">
                <a:effectLst/>
              </a:rPr>
              <a:t>  </a:t>
            </a:r>
            <a:endParaRPr lang="en-US" sz="1600">
              <a:effectLst/>
            </a:endParaRPr>
          </a:p>
        </c:rich>
      </c:tx>
      <c:layout>
        <c:manualLayout>
          <c:xMode val="edge"/>
          <c:yMode val="edge"/>
          <c:x val="0.18547237552990273"/>
          <c:y val="3.2486419753086422E-2"/>
        </c:manualLayout>
      </c:layout>
      <c:overlay val="0"/>
      <c:spPr>
        <a:noFill/>
        <a:ln w="6350">
          <a:noFill/>
        </a:ln>
        <a:effectLst/>
      </c:spPr>
      <c:txPr>
        <a:bodyPr rot="0" spcFirstLastPara="1" vertOverflow="ellipsis" vert="horz" wrap="square" anchor="t" anchorCtr="1"/>
        <a:lstStyle/>
        <a:p>
          <a:pPr>
            <a:defRPr sz="1600" b="1" i="0" u="none" strike="noStrike" kern="1200" spc="0" baseline="0">
              <a:ln>
                <a:noFill/>
              </a:ln>
              <a:solidFill>
                <a:schemeClr val="tx1"/>
              </a:solidFill>
              <a:latin typeface="+mn-lt"/>
              <a:ea typeface="+mn-ea"/>
              <a:cs typeface="+mn-cs"/>
            </a:defRPr>
          </a:pPr>
          <a:endParaRPr lang="ro-RO"/>
        </a:p>
      </c:txPr>
    </c:title>
    <c:autoTitleDeleted val="0"/>
    <c:pivotFmts>
      <c:pivotFmt>
        <c:idx val="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pPr>
            <a:solidFill>
              <a:schemeClr val="accent1"/>
            </a:solidFill>
            <a:ln w="9525">
              <a:solidFill>
                <a:schemeClr val="accent1"/>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pPr>
            <a:solidFill>
              <a:schemeClr val="accent1"/>
            </a:solidFill>
            <a:ln w="9525">
              <a:solidFill>
                <a:schemeClr val="accent1"/>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5">
              <a:lumMod val="20000"/>
              <a:lumOff val="80000"/>
            </a:schemeClr>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5"/>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3"/>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4"/>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5">
              <a:lumMod val="20000"/>
              <a:lumOff val="80000"/>
            </a:schemeClr>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5">
              <a:lumMod val="20000"/>
              <a:lumOff val="80000"/>
            </a:schemeClr>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4"/>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3"/>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5"/>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5">
              <a:lumMod val="20000"/>
              <a:lumOff val="80000"/>
            </a:schemeClr>
          </a:solidFill>
          <a:ln w="25400">
            <a:noFill/>
          </a:ln>
          <a:effectLst/>
        </c:spPr>
        <c:marker>
          <c:symbol val="none"/>
        </c:marker>
      </c:pivotFmt>
      <c:pivotFmt>
        <c:idx val="17"/>
        <c:spPr>
          <a:solidFill>
            <a:schemeClr val="accent4"/>
          </a:solidFill>
          <a:ln>
            <a:noFill/>
          </a:ln>
          <a:effectLst/>
        </c:spPr>
        <c:marker>
          <c:symbol val="none"/>
        </c:marker>
      </c:pivotFmt>
      <c:pivotFmt>
        <c:idx val="18"/>
        <c:spPr>
          <a:solidFill>
            <a:schemeClr val="accent3"/>
          </a:solidFill>
          <a:ln w="25400">
            <a:noFill/>
          </a:ln>
          <a:effectLst/>
        </c:spPr>
        <c:marker>
          <c:symbol val="none"/>
        </c:marker>
      </c:pivotFmt>
      <c:pivotFmt>
        <c:idx val="19"/>
        <c:spPr>
          <a:solidFill>
            <a:schemeClr val="accent5"/>
          </a:solidFill>
          <a:ln w="25400">
            <a:noFill/>
          </a:ln>
          <a:effectLst/>
        </c:spPr>
        <c:marker>
          <c:symbol val="none"/>
        </c:marker>
      </c:pivotFmt>
    </c:pivotFmts>
    <c:plotArea>
      <c:layout>
        <c:manualLayout>
          <c:layoutTarget val="inner"/>
          <c:xMode val="edge"/>
          <c:yMode val="edge"/>
          <c:x val="1.1999432609860538E-2"/>
          <c:y val="0.14043981481481482"/>
          <c:w val="0.93010033021577254"/>
          <c:h val="0.71131929012345674"/>
        </c:manualLayout>
      </c:layout>
      <c:barChart>
        <c:barDir val="col"/>
        <c:grouping val="clustered"/>
        <c:varyColors val="0"/>
        <c:ser>
          <c:idx val="2"/>
          <c:order val="0"/>
          <c:tx>
            <c:v>DEPOZITE GARANTATE</c:v>
          </c:tx>
          <c:spPr>
            <a:solidFill>
              <a:srgbClr val="345060"/>
            </a:solidFill>
            <a:ln w="12700" cap="flat" cmpd="sng">
              <a:solidFill>
                <a:srgbClr val="737373"/>
              </a:solidFill>
              <a:prstDash val="solid"/>
            </a:ln>
            <a:effectLst/>
          </c:spPr>
          <c:invertIfNegative val="0"/>
          <c:cat>
            <c:numRef>
              <c:extLst>
                <c:ext xmlns:c15="http://schemas.microsoft.com/office/drawing/2012/chart" uri="{02D57815-91ED-43cb-92C2-25804820EDAC}">
                  <c15:fullRef>
                    <c15:sqref>('FGDSB DEPOZITE 2026'!$D$3,'FGDSB DEPOZITE 2026'!$F$3,'FGDSB DEPOZITE 2026'!$H$3,'FGDSB DEPOZITE 2026'!$J$3,'FGDSB DEPOZITE 2026'!$L$3)</c15:sqref>
                  </c15:fullRef>
                </c:ext>
              </c:extLst>
              <c:f>('FGDSB DEPOZITE 2026'!$D$3,'FGDSB DEPOZITE 2026'!$F$3,'FGDSB DEPOZITE 2026'!$H$3)</c:f>
              <c:numCache>
                <c:formatCode>m/d/yyyy</c:formatCode>
                <c:ptCount val="3"/>
                <c:pt idx="0">
                  <c:v>46022</c:v>
                </c:pt>
                <c:pt idx="1">
                  <c:v>46112</c:v>
                </c:pt>
                <c:pt idx="2">
                  <c:v>46203</c:v>
                </c:pt>
              </c:numCache>
            </c:numRef>
          </c:cat>
          <c:val>
            <c:numRef>
              <c:extLst>
                <c:ext xmlns:c15="http://schemas.microsoft.com/office/drawing/2012/chart" uri="{02D57815-91ED-43cb-92C2-25804820EDAC}">
                  <c15:fullRef>
                    <c15:sqref>('FGDSB DEPOZITE 2026'!$D$26,'FGDSB DEPOZITE 2026'!$F$26,'FGDSB DEPOZITE 2026'!$H$26,'FGDSB DEPOZITE 2026'!$J$26,'FGDSB DEPOZITE 2026'!$L$26)</c15:sqref>
                  </c15:fullRef>
                </c:ext>
              </c:extLst>
              <c:f>('FGDSB DEPOZITE 2026'!$D$26,'FGDSB DEPOZITE 2026'!$F$26,'FGDSB DEPOZITE 2026'!$H$26)</c:f>
              <c:numCache>
                <c:formatCode>#,##0.00</c:formatCode>
                <c:ptCount val="3"/>
                <c:pt idx="0">
                  <c:v>49905696154.269997</c:v>
                </c:pt>
                <c:pt idx="1">
                  <c:v>50068918467.300003</c:v>
                </c:pt>
                <c:pt idx="2">
                  <c:v>51982921374.559998</c:v>
                </c:pt>
              </c:numCache>
            </c:numRef>
          </c:val>
          <c:extLst>
            <c:ext xmlns:c16="http://schemas.microsoft.com/office/drawing/2014/chart" uri="{C3380CC4-5D6E-409C-BE32-E72D297353CC}">
              <c16:uniqueId val="{00000002-A5D1-4030-A871-308A7B9E28F4}"/>
            </c:ext>
          </c:extLst>
        </c:ser>
        <c:dLbls>
          <c:showLegendKey val="0"/>
          <c:showVal val="0"/>
          <c:showCatName val="0"/>
          <c:showSerName val="0"/>
          <c:showPercent val="0"/>
          <c:showBubbleSize val="0"/>
        </c:dLbls>
        <c:gapWidth val="100"/>
        <c:overlap val="100"/>
        <c:axId val="209608271"/>
        <c:axId val="209601199"/>
      </c:barChart>
      <c:barChart>
        <c:barDir val="col"/>
        <c:grouping val="stacked"/>
        <c:varyColors val="0"/>
        <c:ser>
          <c:idx val="0"/>
          <c:order val="1"/>
          <c:tx>
            <c:strRef>
              <c:f>'FGDSB DEPOZITE 2026'!$C$27</c:f>
              <c:strCache>
                <c:ptCount val="1"/>
                <c:pt idx="0">
                  <c:v>Depozite garantate ale persoanelor fizice</c:v>
                </c:pt>
              </c:strCache>
            </c:strRef>
          </c:tx>
          <c:spPr>
            <a:solidFill>
              <a:srgbClr val="F9AC42"/>
            </a:solidFill>
            <a:ln w="12700">
              <a:solidFill>
                <a:srgbClr val="737373"/>
              </a:solidFill>
              <a:prstDash val="solid"/>
            </a:ln>
            <a:effectLst/>
          </c:spPr>
          <c:invertIfNegative val="0"/>
          <c:cat>
            <c:numRef>
              <c:extLst>
                <c:ext xmlns:c15="http://schemas.microsoft.com/office/drawing/2012/chart" uri="{02D57815-91ED-43cb-92C2-25804820EDAC}">
                  <c15:fullRef>
                    <c15:sqref>('FGDSB DEPOZITE 2026'!$D$3,'FGDSB DEPOZITE 2026'!$F$3,'FGDSB DEPOZITE 2026'!$H$3,'FGDSB DEPOZITE 2026'!$J$3,'FGDSB DEPOZITE 2026'!$L$3)</c15:sqref>
                  </c15:fullRef>
                </c:ext>
              </c:extLst>
              <c:f>('FGDSB DEPOZITE 2026'!$D$3,'FGDSB DEPOZITE 2026'!$F$3,'FGDSB DEPOZITE 2026'!$H$3)</c:f>
              <c:numCache>
                <c:formatCode>m/d/yyyy</c:formatCode>
                <c:ptCount val="3"/>
                <c:pt idx="0">
                  <c:v>46022</c:v>
                </c:pt>
                <c:pt idx="1">
                  <c:v>46112</c:v>
                </c:pt>
                <c:pt idx="2">
                  <c:v>46203</c:v>
                </c:pt>
              </c:numCache>
            </c:numRef>
          </c:cat>
          <c:val>
            <c:numRef>
              <c:extLst>
                <c:ext xmlns:c15="http://schemas.microsoft.com/office/drawing/2012/chart" uri="{02D57815-91ED-43cb-92C2-25804820EDAC}">
                  <c15:fullRef>
                    <c15:sqref>('FGDSB DEPOZITE 2026'!$D$27,'FGDSB DEPOZITE 2026'!$F$27,'FGDSB DEPOZITE 2026'!$H$27,'FGDSB DEPOZITE 2026'!$J$27,'FGDSB DEPOZITE 2026'!$L$27)</c15:sqref>
                  </c15:fullRef>
                </c:ext>
              </c:extLst>
              <c:f>('FGDSB DEPOZITE 2026'!$D$27,'FGDSB DEPOZITE 2026'!$F$27,'FGDSB DEPOZITE 2026'!$H$27)</c:f>
              <c:numCache>
                <c:formatCode>#,##0.00</c:formatCode>
                <c:ptCount val="3"/>
                <c:pt idx="0">
                  <c:v>44228776830.760002</c:v>
                </c:pt>
                <c:pt idx="1">
                  <c:v>44621855076.790001</c:v>
                </c:pt>
                <c:pt idx="2">
                  <c:v>46420844478.129997</c:v>
                </c:pt>
              </c:numCache>
            </c:numRef>
          </c:val>
          <c:extLst>
            <c:ext xmlns:c16="http://schemas.microsoft.com/office/drawing/2014/chart" uri="{C3380CC4-5D6E-409C-BE32-E72D297353CC}">
              <c16:uniqueId val="{00000000-A5D1-4030-A871-308A7B9E28F4}"/>
            </c:ext>
          </c:extLst>
        </c:ser>
        <c:ser>
          <c:idx val="1"/>
          <c:order val="2"/>
          <c:tx>
            <c:strRef>
              <c:f>'FGDSB DEPOZITE 2026'!$C$28</c:f>
              <c:strCache>
                <c:ptCount val="1"/>
                <c:pt idx="0">
                  <c:v>Depozite garantate ale persoanelor juridice</c:v>
                </c:pt>
              </c:strCache>
            </c:strRef>
          </c:tx>
          <c:spPr>
            <a:solidFill>
              <a:srgbClr val="FDDEB3"/>
            </a:solidFill>
            <a:ln w="12700">
              <a:solidFill>
                <a:srgbClr val="737373"/>
              </a:solidFill>
              <a:prstDash val="solid"/>
            </a:ln>
            <a:effectLst/>
          </c:spPr>
          <c:invertIfNegative val="0"/>
          <c:cat>
            <c:numRef>
              <c:extLst>
                <c:ext xmlns:c15="http://schemas.microsoft.com/office/drawing/2012/chart" uri="{02D57815-91ED-43cb-92C2-25804820EDAC}">
                  <c15:fullRef>
                    <c15:sqref>('FGDSB DEPOZITE 2026'!$D$3,'FGDSB DEPOZITE 2026'!$F$3,'FGDSB DEPOZITE 2026'!$H$3,'FGDSB DEPOZITE 2026'!$J$3,'FGDSB DEPOZITE 2026'!$L$3)</c15:sqref>
                  </c15:fullRef>
                </c:ext>
              </c:extLst>
              <c:f>('FGDSB DEPOZITE 2026'!$D$3,'FGDSB DEPOZITE 2026'!$F$3,'FGDSB DEPOZITE 2026'!$H$3)</c:f>
              <c:numCache>
                <c:formatCode>m/d/yyyy</c:formatCode>
                <c:ptCount val="3"/>
                <c:pt idx="0">
                  <c:v>46022</c:v>
                </c:pt>
                <c:pt idx="1">
                  <c:v>46112</c:v>
                </c:pt>
                <c:pt idx="2">
                  <c:v>46203</c:v>
                </c:pt>
              </c:numCache>
            </c:numRef>
          </c:cat>
          <c:val>
            <c:numRef>
              <c:extLst>
                <c:ext xmlns:c15="http://schemas.microsoft.com/office/drawing/2012/chart" uri="{02D57815-91ED-43cb-92C2-25804820EDAC}">
                  <c15:fullRef>
                    <c15:sqref>('FGDSB DEPOZITE 2026'!$D$28,'FGDSB DEPOZITE 2026'!$F$28,'FGDSB DEPOZITE 2026'!$H$28,'FGDSB DEPOZITE 2026'!$J$28,'FGDSB DEPOZITE 2026'!$L$28)</c15:sqref>
                  </c15:fullRef>
                </c:ext>
              </c:extLst>
              <c:f>('FGDSB DEPOZITE 2026'!$D$28,'FGDSB DEPOZITE 2026'!$F$28,'FGDSB DEPOZITE 2026'!$H$28)</c:f>
              <c:numCache>
                <c:formatCode>#,##0.00</c:formatCode>
                <c:ptCount val="3"/>
                <c:pt idx="0">
                  <c:v>5676919323.5100002</c:v>
                </c:pt>
                <c:pt idx="1">
                  <c:v>5447063390.5100002</c:v>
                </c:pt>
                <c:pt idx="2">
                  <c:v>5562076896.4300003</c:v>
                </c:pt>
              </c:numCache>
            </c:numRef>
          </c:val>
          <c:extLst>
            <c:ext xmlns:c16="http://schemas.microsoft.com/office/drawing/2014/chart" uri="{C3380CC4-5D6E-409C-BE32-E72D297353CC}">
              <c16:uniqueId val="{00000001-A5D1-4030-A871-308A7B9E28F4}"/>
            </c:ext>
          </c:extLst>
        </c:ser>
        <c:dLbls>
          <c:showLegendKey val="0"/>
          <c:showVal val="0"/>
          <c:showCatName val="0"/>
          <c:showSerName val="0"/>
          <c:showPercent val="0"/>
          <c:showBubbleSize val="0"/>
        </c:dLbls>
        <c:gapWidth val="200"/>
        <c:overlap val="100"/>
        <c:axId val="1469645664"/>
        <c:axId val="1469639424"/>
      </c:barChart>
      <c:valAx>
        <c:axId val="209601199"/>
        <c:scaling>
          <c:orientation val="minMax"/>
          <c:max val="50000000000"/>
          <c:min val="0"/>
        </c:scaling>
        <c:delete val="1"/>
        <c:axPos val="l"/>
        <c:majorGridlines>
          <c:spPr>
            <a:ln w="12700" cap="flat" cmpd="sng" algn="ctr">
              <a:solidFill>
                <a:srgbClr val="E6E6E6"/>
              </a:solidFill>
              <a:round/>
            </a:ln>
            <a:effectLst/>
          </c:spPr>
        </c:majorGridlines>
        <c:title>
          <c:tx>
            <c:rich>
              <a:bodyPr rot="0" spcFirstLastPara="1" vertOverflow="ellipsis" wrap="square" anchor="ctr" anchorCtr="1"/>
              <a:lstStyle/>
              <a:p>
                <a:pPr>
                  <a:defRPr sz="1200" b="0" i="0" u="none" strike="noStrike" kern="1200" baseline="0">
                    <a:solidFill>
                      <a:schemeClr val="bg2">
                        <a:lumMod val="25000"/>
                      </a:schemeClr>
                    </a:solidFill>
                    <a:latin typeface="+mn-lt"/>
                    <a:ea typeface="+mn-ea"/>
                    <a:cs typeface="+mn-cs"/>
                  </a:defRPr>
                </a:pPr>
                <a:r>
                  <a:rPr lang="ro-RO" sz="1200" b="1">
                    <a:solidFill>
                      <a:schemeClr val="bg2">
                        <a:lumMod val="25000"/>
                      </a:schemeClr>
                    </a:solidFill>
                  </a:rPr>
                  <a:t>mil. lei</a:t>
                </a:r>
                <a:endParaRPr lang="ru-RU" sz="1200" b="1">
                  <a:solidFill>
                    <a:schemeClr val="bg2">
                      <a:lumMod val="25000"/>
                    </a:schemeClr>
                  </a:solidFill>
                </a:endParaRPr>
              </a:p>
            </c:rich>
          </c:tx>
          <c:layout>
            <c:manualLayout>
              <c:xMode val="edge"/>
              <c:yMode val="edge"/>
              <c:x val="0.94036116418492988"/>
              <c:y val="6.9181964829634846E-2"/>
            </c:manualLayout>
          </c:layout>
          <c:overlay val="0"/>
          <c:spPr>
            <a:noFill/>
            <a:ln>
              <a:noFill/>
            </a:ln>
            <a:effectLst/>
          </c:spPr>
          <c:txPr>
            <a:bodyPr rot="0" spcFirstLastPara="1" vertOverflow="ellipsis" wrap="square" anchor="ctr" anchorCtr="1"/>
            <a:lstStyle/>
            <a:p>
              <a:pPr>
                <a:defRPr sz="1200" b="0" i="0" u="none" strike="noStrike" kern="1200" baseline="0">
                  <a:solidFill>
                    <a:schemeClr val="bg2">
                      <a:lumMod val="25000"/>
                    </a:schemeClr>
                  </a:solidFill>
                  <a:latin typeface="+mn-lt"/>
                  <a:ea typeface="+mn-ea"/>
                  <a:cs typeface="+mn-cs"/>
                </a:defRPr>
              </a:pPr>
              <a:endParaRPr lang="ro-RO"/>
            </a:p>
          </c:txPr>
        </c:title>
        <c:numFmt formatCode="#,##0" sourceLinked="0"/>
        <c:majorTickMark val="out"/>
        <c:minorTickMark val="none"/>
        <c:tickLblPos val="nextTo"/>
        <c:crossAx val="209608271"/>
        <c:crosses val="autoZero"/>
        <c:crossBetween val="between"/>
        <c:majorUnit val="10000000000"/>
        <c:dispUnits>
          <c:builtInUnit val="millions"/>
        </c:dispUnits>
      </c:valAx>
      <c:catAx>
        <c:axId val="209608271"/>
        <c:scaling>
          <c:orientation val="minMax"/>
        </c:scaling>
        <c:delete val="0"/>
        <c:axPos val="b"/>
        <c:numFmt formatCode="m/d/yyyy" sourceLinked="1"/>
        <c:majorTickMark val="none"/>
        <c:minorTickMark val="out"/>
        <c:tickLblPos val="low"/>
        <c:spPr>
          <a:noFill/>
          <a:ln w="12700" cap="flat" cmpd="sng" algn="ctr">
            <a:solidFill>
              <a:schemeClr val="bg1">
                <a:lumMod val="50000"/>
              </a:schemeClr>
            </a:solidFill>
            <a:round/>
          </a:ln>
          <a:effectLst/>
        </c:spPr>
        <c:txPr>
          <a:bodyPr rot="-60000000" spcFirstLastPara="1" vertOverflow="ellipsis" vert="horz" wrap="square" anchor="ctr" anchorCtr="1"/>
          <a:lstStyle/>
          <a:p>
            <a:pPr>
              <a:defRPr sz="1400" b="1" i="0" u="none" strike="noStrike" kern="1200" baseline="0">
                <a:solidFill>
                  <a:schemeClr val="accent4">
                    <a:lumMod val="50000"/>
                  </a:schemeClr>
                </a:solidFill>
                <a:latin typeface="+mn-lt"/>
                <a:ea typeface="+mn-ea"/>
                <a:cs typeface="+mn-cs"/>
              </a:defRPr>
            </a:pPr>
            <a:endParaRPr lang="ro-RO"/>
          </a:p>
        </c:txPr>
        <c:crossAx val="209601199"/>
        <c:crosses val="autoZero"/>
        <c:auto val="0"/>
        <c:lblAlgn val="ctr"/>
        <c:lblOffset val="150"/>
        <c:noMultiLvlLbl val="0"/>
      </c:catAx>
      <c:valAx>
        <c:axId val="1469639424"/>
        <c:scaling>
          <c:orientation val="minMax"/>
          <c:max val="60000000000"/>
        </c:scaling>
        <c:delete val="0"/>
        <c:axPos val="r"/>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000" b="0" i="0" u="none" strike="noStrike" kern="1200" baseline="0">
                <a:solidFill>
                  <a:schemeClr val="bg2">
                    <a:lumMod val="25000"/>
                  </a:schemeClr>
                </a:solidFill>
                <a:latin typeface="+mn-lt"/>
                <a:ea typeface="+mn-ea"/>
                <a:cs typeface="+mn-cs"/>
              </a:defRPr>
            </a:pPr>
            <a:endParaRPr lang="ro-RO"/>
          </a:p>
        </c:txPr>
        <c:crossAx val="1469645664"/>
        <c:crosses val="max"/>
        <c:crossBetween val="between"/>
        <c:majorUnit val="10000000000"/>
        <c:dispUnits>
          <c:builtInUnit val="millions"/>
        </c:dispUnits>
      </c:valAx>
      <c:catAx>
        <c:axId val="1469645664"/>
        <c:scaling>
          <c:orientation val="minMax"/>
        </c:scaling>
        <c:delete val="1"/>
        <c:axPos val="b"/>
        <c:numFmt formatCode="m/d/yyyy" sourceLinked="1"/>
        <c:majorTickMark val="out"/>
        <c:minorTickMark val="none"/>
        <c:tickLblPos val="nextTo"/>
        <c:crossAx val="1469639424"/>
        <c:crosses val="autoZero"/>
        <c:auto val="0"/>
        <c:lblAlgn val="ctr"/>
        <c:lblOffset val="100"/>
        <c:tickLblSkip val="1"/>
        <c:tickMarkSkip val="1"/>
        <c:noMultiLvlLbl val="0"/>
      </c:catAx>
      <c:spPr>
        <a:noFill/>
        <a:ln>
          <a:noFill/>
        </a:ln>
        <a:effectLst/>
      </c:spPr>
    </c:plotArea>
    <c:legend>
      <c:legendPos val="b"/>
      <c:layout>
        <c:manualLayout>
          <c:xMode val="edge"/>
          <c:yMode val="edge"/>
          <c:x val="0"/>
          <c:y val="0.89973533660402516"/>
          <c:w val="1"/>
          <c:h val="9.8126479471750724E-2"/>
        </c:manualLayout>
      </c:layout>
      <c:overlay val="0"/>
      <c:spPr>
        <a:noFill/>
        <a:ln>
          <a:noFill/>
        </a:ln>
        <a:effectLst/>
      </c:spPr>
      <c:txPr>
        <a:bodyPr rot="0" spcFirstLastPara="1" vertOverflow="ellipsis" vert="horz" wrap="square" anchor="ctr" anchorCtr="1"/>
        <a:lstStyle/>
        <a:p>
          <a:pPr>
            <a:defRPr sz="1600" b="0" i="0" u="none" strike="noStrike" kern="1200" baseline="0">
              <a:solidFill>
                <a:srgbClr val="00263D"/>
              </a:solidFill>
              <a:latin typeface="+mn-lt"/>
              <a:ea typeface="+mn-ea"/>
              <a:cs typeface="+mn-cs"/>
            </a:defRPr>
          </a:pPr>
          <a:endParaRPr lang="ro-R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solidFill>
        <a:srgbClr val="00263D"/>
      </a:solidFill>
      <a:round/>
    </a:ln>
    <a:effectLst/>
  </c:spPr>
  <c:txPr>
    <a:bodyPr/>
    <a:lstStyle/>
    <a:p>
      <a:pPr>
        <a:defRPr/>
      </a:pPr>
      <a:endParaRPr lang="ro-RO"/>
    </a:p>
  </c:txPr>
  <c:printSettings>
    <c:headerFooter/>
    <c:pageMargins b="0.75" l="0.25" r="0.25" t="0.75" header="0.3" footer="0.3"/>
    <c:pageSetup paperSize="9"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t" anchorCtr="1"/>
          <a:lstStyle/>
          <a:p>
            <a:pPr>
              <a:defRPr sz="1600" b="1" i="0" u="none" strike="noStrike" kern="1200" spc="0" baseline="0">
                <a:ln>
                  <a:noFill/>
                </a:ln>
                <a:solidFill>
                  <a:schemeClr val="tx1"/>
                </a:solidFill>
                <a:latin typeface="+mn-lt"/>
                <a:ea typeface="+mn-ea"/>
                <a:cs typeface="+mn-cs"/>
              </a:defRPr>
            </a:pPr>
            <a:r>
              <a:rPr lang="en-US" sz="1600" b="1" i="0" baseline="0">
                <a:ln>
                  <a:noFill/>
                </a:ln>
                <a:solidFill>
                  <a:schemeClr val="tx1"/>
                </a:solidFill>
                <a:effectLst/>
              </a:rPr>
              <a:t>STRUCTURA </a:t>
            </a:r>
            <a:r>
              <a:rPr lang="ro-RO" sz="1600" b="1" i="0" baseline="0">
                <a:ln>
                  <a:noFill/>
                </a:ln>
                <a:solidFill>
                  <a:schemeClr val="tx1"/>
                </a:solidFill>
                <a:effectLst/>
              </a:rPr>
              <a:t>TITULARILOR DE DEPOZITE BANCARE</a:t>
            </a:r>
            <a:endParaRPr lang="en-US" sz="1600" b="1">
              <a:ln>
                <a:noFill/>
              </a:ln>
              <a:solidFill>
                <a:schemeClr val="tx1"/>
              </a:solidFill>
              <a:effectLst/>
            </a:endParaRPr>
          </a:p>
        </c:rich>
      </c:tx>
      <c:layout>
        <c:manualLayout>
          <c:xMode val="edge"/>
          <c:yMode val="edge"/>
          <c:x val="0.2764815682709344"/>
          <c:y val="3.0526543209876543E-2"/>
        </c:manualLayout>
      </c:layout>
      <c:overlay val="0"/>
      <c:spPr>
        <a:noFill/>
        <a:ln w="6350">
          <a:noFill/>
        </a:ln>
        <a:effectLst/>
      </c:spPr>
      <c:txPr>
        <a:bodyPr rot="0" spcFirstLastPara="1" vertOverflow="ellipsis" vert="horz" wrap="square" anchor="t" anchorCtr="1"/>
        <a:lstStyle/>
        <a:p>
          <a:pPr>
            <a:defRPr sz="1600" b="1" i="0" u="none" strike="noStrike" kern="1200" spc="0" baseline="0">
              <a:ln>
                <a:noFill/>
              </a:ln>
              <a:solidFill>
                <a:schemeClr val="tx1"/>
              </a:solidFill>
              <a:latin typeface="+mn-lt"/>
              <a:ea typeface="+mn-ea"/>
              <a:cs typeface="+mn-cs"/>
            </a:defRPr>
          </a:pPr>
          <a:endParaRPr lang="ro-RO"/>
        </a:p>
      </c:txPr>
    </c:title>
    <c:autoTitleDeleted val="0"/>
    <c:pivotFmts>
      <c:pivotFmt>
        <c:idx val="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pPr>
            <a:solidFill>
              <a:schemeClr val="accent1"/>
            </a:solidFill>
            <a:ln w="9525">
              <a:solidFill>
                <a:schemeClr val="accent1"/>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pPr>
            <a:solidFill>
              <a:schemeClr val="accent1"/>
            </a:solidFill>
            <a:ln w="9525">
              <a:solidFill>
                <a:schemeClr val="accent1"/>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5">
              <a:lumMod val="20000"/>
              <a:lumOff val="80000"/>
            </a:schemeClr>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5"/>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3"/>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4"/>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5">
              <a:lumMod val="20000"/>
              <a:lumOff val="80000"/>
            </a:schemeClr>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5">
              <a:lumMod val="20000"/>
              <a:lumOff val="80000"/>
            </a:schemeClr>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4"/>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3"/>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5"/>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5">
              <a:lumMod val="20000"/>
              <a:lumOff val="80000"/>
            </a:schemeClr>
          </a:solidFill>
          <a:ln w="25400">
            <a:noFill/>
          </a:ln>
          <a:effectLst/>
        </c:spPr>
        <c:marker>
          <c:symbol val="none"/>
        </c:marker>
      </c:pivotFmt>
      <c:pivotFmt>
        <c:idx val="17"/>
        <c:spPr>
          <a:solidFill>
            <a:schemeClr val="accent4"/>
          </a:solidFill>
          <a:ln>
            <a:noFill/>
          </a:ln>
          <a:effectLst/>
        </c:spPr>
        <c:marker>
          <c:symbol val="none"/>
        </c:marker>
      </c:pivotFmt>
      <c:pivotFmt>
        <c:idx val="18"/>
        <c:spPr>
          <a:solidFill>
            <a:schemeClr val="accent3"/>
          </a:solidFill>
          <a:ln w="25400">
            <a:noFill/>
          </a:ln>
          <a:effectLst/>
        </c:spPr>
        <c:marker>
          <c:symbol val="none"/>
        </c:marker>
      </c:pivotFmt>
      <c:pivotFmt>
        <c:idx val="19"/>
        <c:spPr>
          <a:solidFill>
            <a:schemeClr val="accent5"/>
          </a:solidFill>
          <a:ln w="25400">
            <a:noFill/>
          </a:ln>
          <a:effectLst/>
        </c:spPr>
        <c:marker>
          <c:symbol val="none"/>
        </c:marker>
      </c:pivotFmt>
    </c:pivotFmts>
    <c:plotArea>
      <c:layout>
        <c:manualLayout>
          <c:layoutTarget val="inner"/>
          <c:xMode val="edge"/>
          <c:yMode val="edge"/>
          <c:x val="8.9486967071421647E-2"/>
          <c:y val="0.13652006172839506"/>
          <c:w val="0.87972646869307136"/>
          <c:h val="0.70347976680384083"/>
        </c:manualLayout>
      </c:layout>
      <c:barChart>
        <c:barDir val="col"/>
        <c:grouping val="clustered"/>
        <c:varyColors val="0"/>
        <c:ser>
          <c:idx val="3"/>
          <c:order val="0"/>
          <c:tx>
            <c:v>NUMĂRUL TOTAL AL DEPONEȚILOR</c:v>
          </c:tx>
          <c:spPr>
            <a:solidFill>
              <a:srgbClr val="345060"/>
            </a:solidFill>
            <a:ln w="12700">
              <a:solidFill>
                <a:srgbClr val="767171"/>
              </a:solidFill>
              <a:prstDash val="solid"/>
            </a:ln>
            <a:effectLst/>
          </c:spPr>
          <c:invertIfNegative val="0"/>
          <c:cat>
            <c:numRef>
              <c:extLst>
                <c:ext xmlns:c15="http://schemas.microsoft.com/office/drawing/2012/chart" uri="{02D57815-91ED-43cb-92C2-25804820EDAC}">
                  <c15:fullRef>
                    <c15:sqref>('FGDSB DEPOZITE 2026'!$D$3,'FGDSB DEPOZITE 2026'!$F$3,'FGDSB DEPOZITE 2026'!$H$3,'FGDSB DEPOZITE 2026'!$J$3,'FGDSB DEPOZITE 2026'!$L$3)</c15:sqref>
                  </c15:fullRef>
                </c:ext>
              </c:extLst>
              <c:f>('FGDSB DEPOZITE 2026'!$D$3,'FGDSB DEPOZITE 2026'!$F$3,'FGDSB DEPOZITE 2026'!$H$3)</c:f>
              <c:numCache>
                <c:formatCode>m/d/yyyy</c:formatCode>
                <c:ptCount val="3"/>
                <c:pt idx="0">
                  <c:v>46022</c:v>
                </c:pt>
                <c:pt idx="1">
                  <c:v>46112</c:v>
                </c:pt>
                <c:pt idx="2">
                  <c:v>46203</c:v>
                </c:pt>
              </c:numCache>
            </c:numRef>
          </c:cat>
          <c:val>
            <c:numRef>
              <c:extLst>
                <c:ext xmlns:c15="http://schemas.microsoft.com/office/drawing/2012/chart" uri="{02D57815-91ED-43cb-92C2-25804820EDAC}">
                  <c15:fullRef>
                    <c15:sqref>('FGDSB DEPOZITE 2026'!$E$5,'FGDSB DEPOZITE 2026'!$G$5,'FGDSB DEPOZITE 2026'!$I$5,'FGDSB DEPOZITE 2026'!$K$5,'FGDSB DEPOZITE 2026'!$M$5)</c15:sqref>
                  </c15:fullRef>
                </c:ext>
              </c:extLst>
              <c:f>('FGDSB DEPOZITE 2026'!$E$5,'FGDSB DEPOZITE 2026'!$G$5,'FGDSB DEPOZITE 2026'!$I$5)</c:f>
              <c:numCache>
                <c:formatCode>#,##0</c:formatCode>
                <c:ptCount val="3"/>
                <c:pt idx="0">
                  <c:v>3096380</c:v>
                </c:pt>
                <c:pt idx="1">
                  <c:v>3097747</c:v>
                </c:pt>
                <c:pt idx="2">
                  <c:v>3139976</c:v>
                </c:pt>
              </c:numCache>
            </c:numRef>
          </c:val>
          <c:extLst>
            <c:ext xmlns:c16="http://schemas.microsoft.com/office/drawing/2014/chart" uri="{C3380CC4-5D6E-409C-BE32-E72D297353CC}">
              <c16:uniqueId val="{00000003-2466-4F73-92E7-F17479F1C3C9}"/>
            </c:ext>
          </c:extLst>
        </c:ser>
        <c:dLbls>
          <c:showLegendKey val="0"/>
          <c:showVal val="0"/>
          <c:showCatName val="0"/>
          <c:showSerName val="0"/>
          <c:showPercent val="0"/>
          <c:showBubbleSize val="0"/>
        </c:dLbls>
        <c:gapWidth val="100"/>
        <c:overlap val="100"/>
        <c:axId val="1459294080"/>
        <c:axId val="1459294912"/>
      </c:barChart>
      <c:barChart>
        <c:barDir val="col"/>
        <c:grouping val="stacked"/>
        <c:varyColors val="0"/>
        <c:ser>
          <c:idx val="0"/>
          <c:order val="1"/>
          <c:tx>
            <c:v>Deponenți eligibili/garantați</c:v>
          </c:tx>
          <c:spPr>
            <a:solidFill>
              <a:srgbClr val="F9AC42"/>
            </a:solidFill>
            <a:ln w="12700">
              <a:solidFill>
                <a:srgbClr val="767171"/>
              </a:solidFill>
              <a:prstDash val="solid"/>
            </a:ln>
            <a:effectLst/>
          </c:spPr>
          <c:invertIfNegative val="0"/>
          <c:cat>
            <c:numRef>
              <c:extLst>
                <c:ext xmlns:c15="http://schemas.microsoft.com/office/drawing/2012/chart" uri="{02D57815-91ED-43cb-92C2-25804820EDAC}">
                  <c15:fullRef>
                    <c15:sqref>('FGDSB DEPOZITE 2026'!$D$3,'FGDSB DEPOZITE 2026'!$F$3,'FGDSB DEPOZITE 2026'!$H$3,'FGDSB DEPOZITE 2026'!$J$3,'FGDSB DEPOZITE 2026'!$L$3)</c15:sqref>
                  </c15:fullRef>
                </c:ext>
              </c:extLst>
              <c:f>('FGDSB DEPOZITE 2026'!$D$3,'FGDSB DEPOZITE 2026'!$F$3,'FGDSB DEPOZITE 2026'!$H$3)</c:f>
              <c:numCache>
                <c:formatCode>m/d/yyyy</c:formatCode>
                <c:ptCount val="3"/>
                <c:pt idx="0">
                  <c:v>46022</c:v>
                </c:pt>
                <c:pt idx="1">
                  <c:v>46112</c:v>
                </c:pt>
                <c:pt idx="2">
                  <c:v>46203</c:v>
                </c:pt>
              </c:numCache>
            </c:numRef>
          </c:cat>
          <c:val>
            <c:numRef>
              <c:extLst>
                <c:ext xmlns:c15="http://schemas.microsoft.com/office/drawing/2012/chart" uri="{02D57815-91ED-43cb-92C2-25804820EDAC}">
                  <c15:fullRef>
                    <c15:sqref>('FGDSB DEPOZITE 2026'!$E$19,'FGDSB DEPOZITE 2026'!$G$19,'FGDSB DEPOZITE 2026'!$I$19,'FGDSB DEPOZITE 2026'!$K$19,'FGDSB DEPOZITE 2026'!$M$19)</c15:sqref>
                  </c15:fullRef>
                </c:ext>
              </c:extLst>
              <c:f>('FGDSB DEPOZITE 2026'!$E$19,'FGDSB DEPOZITE 2026'!$G$19,'FGDSB DEPOZITE 2026'!$I$19)</c:f>
              <c:numCache>
                <c:formatCode>#,##0</c:formatCode>
                <c:ptCount val="3"/>
                <c:pt idx="0">
                  <c:v>3078886</c:v>
                </c:pt>
                <c:pt idx="1">
                  <c:v>3080315</c:v>
                </c:pt>
                <c:pt idx="2">
                  <c:v>3124264</c:v>
                </c:pt>
              </c:numCache>
            </c:numRef>
          </c:val>
          <c:extLst>
            <c:ext xmlns:c16="http://schemas.microsoft.com/office/drawing/2014/chart" uri="{C3380CC4-5D6E-409C-BE32-E72D297353CC}">
              <c16:uniqueId val="{00000000-2466-4F73-92E7-F17479F1C3C9}"/>
            </c:ext>
          </c:extLst>
        </c:ser>
        <c:ser>
          <c:idx val="1"/>
          <c:order val="2"/>
          <c:tx>
            <c:v>Deponenți excluși de la garantare</c:v>
          </c:tx>
          <c:spPr>
            <a:solidFill>
              <a:srgbClr val="00263D">
                <a:lumMod val="25000"/>
                <a:lumOff val="75000"/>
              </a:srgbClr>
            </a:solidFill>
            <a:ln w="12700">
              <a:noFill/>
              <a:prstDash val="solid"/>
            </a:ln>
            <a:effectLst/>
          </c:spPr>
          <c:invertIfNegative val="0"/>
          <c:cat>
            <c:numRef>
              <c:extLst>
                <c:ext xmlns:c15="http://schemas.microsoft.com/office/drawing/2012/chart" uri="{02D57815-91ED-43cb-92C2-25804820EDAC}">
                  <c15:fullRef>
                    <c15:sqref>('FGDSB DEPOZITE 2026'!$D$3,'FGDSB DEPOZITE 2026'!$F$3,'FGDSB DEPOZITE 2026'!$H$3,'FGDSB DEPOZITE 2026'!$J$3,'FGDSB DEPOZITE 2026'!$L$3)</c15:sqref>
                  </c15:fullRef>
                </c:ext>
              </c:extLst>
              <c:f>('FGDSB DEPOZITE 2026'!$D$3,'FGDSB DEPOZITE 2026'!$F$3,'FGDSB DEPOZITE 2026'!$H$3)</c:f>
              <c:numCache>
                <c:formatCode>m/d/yyyy</c:formatCode>
                <c:ptCount val="3"/>
                <c:pt idx="0">
                  <c:v>46022</c:v>
                </c:pt>
                <c:pt idx="1">
                  <c:v>46112</c:v>
                </c:pt>
                <c:pt idx="2">
                  <c:v>46203</c:v>
                </c:pt>
              </c:numCache>
            </c:numRef>
          </c:cat>
          <c:val>
            <c:numRef>
              <c:extLst>
                <c:ext xmlns:c15="http://schemas.microsoft.com/office/drawing/2012/chart" uri="{02D57815-91ED-43cb-92C2-25804820EDAC}">
                  <c15:fullRef>
                    <c15:sqref>('FGDSB DEPOZITE 2026'!$E$12,'FGDSB DEPOZITE 2026'!$G$12,'FGDSB DEPOZITE 2026'!$I$12,'FGDSB DEPOZITE 2026'!$K$12,'FGDSB DEPOZITE 2026'!$M$12)</c15:sqref>
                  </c15:fullRef>
                </c:ext>
              </c:extLst>
              <c:f>('FGDSB DEPOZITE 2026'!$E$12,'FGDSB DEPOZITE 2026'!$G$12,'FGDSB DEPOZITE 2026'!$I$12)</c:f>
              <c:numCache>
                <c:formatCode>#,##0</c:formatCode>
                <c:ptCount val="3"/>
                <c:pt idx="0">
                  <c:v>17494</c:v>
                </c:pt>
                <c:pt idx="1">
                  <c:v>17432</c:v>
                </c:pt>
                <c:pt idx="2">
                  <c:v>15712</c:v>
                </c:pt>
              </c:numCache>
            </c:numRef>
          </c:val>
          <c:extLst>
            <c:ext xmlns:c16="http://schemas.microsoft.com/office/drawing/2014/chart" uri="{C3380CC4-5D6E-409C-BE32-E72D297353CC}">
              <c16:uniqueId val="{00000001-2466-4F73-92E7-F17479F1C3C9}"/>
            </c:ext>
          </c:extLst>
        </c:ser>
        <c:dLbls>
          <c:showLegendKey val="0"/>
          <c:showVal val="0"/>
          <c:showCatName val="0"/>
          <c:showSerName val="0"/>
          <c:showPercent val="0"/>
          <c:showBubbleSize val="0"/>
        </c:dLbls>
        <c:gapWidth val="200"/>
        <c:overlap val="100"/>
        <c:axId val="1459297408"/>
        <c:axId val="1459291168"/>
      </c:barChart>
      <c:valAx>
        <c:axId val="1459294912"/>
        <c:scaling>
          <c:orientation val="minMax"/>
          <c:max val="3200000"/>
          <c:min val="0"/>
        </c:scaling>
        <c:delete val="1"/>
        <c:axPos val="r"/>
        <c:majorGridlines>
          <c:spPr>
            <a:ln w="12700" cap="flat" cmpd="sng" algn="ctr">
              <a:solidFill>
                <a:srgbClr val="E7E6E6"/>
              </a:solidFill>
              <a:round/>
            </a:ln>
            <a:effectLst/>
          </c:spPr>
        </c:majorGridlines>
        <c:numFmt formatCode="#,##0" sourceLinked="1"/>
        <c:majorTickMark val="out"/>
        <c:minorTickMark val="none"/>
        <c:tickLblPos val="nextTo"/>
        <c:crossAx val="1459294080"/>
        <c:crosses val="max"/>
        <c:crossBetween val="between"/>
        <c:majorUnit val="200000"/>
      </c:valAx>
      <c:catAx>
        <c:axId val="1459294080"/>
        <c:scaling>
          <c:orientation val="minMax"/>
        </c:scaling>
        <c:delete val="0"/>
        <c:axPos val="b"/>
        <c:numFmt formatCode="m/d/yyyy" sourceLinked="1"/>
        <c:majorTickMark val="none"/>
        <c:minorTickMark val="out"/>
        <c:tickLblPos val="low"/>
        <c:spPr>
          <a:noFill/>
          <a:ln w="12700" cap="flat" cmpd="sng" algn="ctr">
            <a:solidFill>
              <a:sysClr val="window" lastClr="FFFFFF">
                <a:lumMod val="50000"/>
              </a:sysClr>
            </a:solidFill>
            <a:round/>
          </a:ln>
          <a:effectLst/>
        </c:spPr>
        <c:txPr>
          <a:bodyPr rot="-60000000" spcFirstLastPara="1" vertOverflow="ellipsis" vert="horz" wrap="square" anchor="ctr" anchorCtr="1"/>
          <a:lstStyle/>
          <a:p>
            <a:pPr>
              <a:defRPr sz="1400" b="1" i="0" u="none" strike="noStrike" kern="1200" baseline="0">
                <a:solidFill>
                  <a:schemeClr val="accent4">
                    <a:lumMod val="50000"/>
                  </a:schemeClr>
                </a:solidFill>
                <a:latin typeface="+mn-lt"/>
                <a:ea typeface="+mn-ea"/>
                <a:cs typeface="+mn-cs"/>
              </a:defRPr>
            </a:pPr>
            <a:endParaRPr lang="ro-RO"/>
          </a:p>
        </c:txPr>
        <c:crossAx val="1459294912"/>
        <c:crosses val="autoZero"/>
        <c:auto val="0"/>
        <c:lblAlgn val="ctr"/>
        <c:lblOffset val="150"/>
        <c:noMultiLvlLbl val="0"/>
      </c:catAx>
      <c:valAx>
        <c:axId val="1459291168"/>
        <c:scaling>
          <c:orientation val="minMax"/>
          <c:max val="3200000"/>
          <c:min val="0"/>
        </c:scaling>
        <c:delete val="0"/>
        <c:axPos val="l"/>
        <c:title>
          <c:tx>
            <c:rich>
              <a:bodyPr rot="0" spcFirstLastPara="1" vertOverflow="ellipsis" wrap="square" anchor="ctr" anchorCtr="1"/>
              <a:lstStyle/>
              <a:p>
                <a:pPr>
                  <a:defRPr sz="1200" b="0" i="0" u="none" strike="noStrike" kern="1200" baseline="0">
                    <a:solidFill>
                      <a:schemeClr val="bg2">
                        <a:lumMod val="25000"/>
                      </a:schemeClr>
                    </a:solidFill>
                    <a:latin typeface="+mn-lt"/>
                    <a:ea typeface="+mn-ea"/>
                    <a:cs typeface="+mn-cs"/>
                  </a:defRPr>
                </a:pPr>
                <a:r>
                  <a:rPr lang="ro-RO" sz="1200" b="1">
                    <a:solidFill>
                      <a:schemeClr val="bg2">
                        <a:lumMod val="25000"/>
                      </a:schemeClr>
                    </a:solidFill>
                  </a:rPr>
                  <a:t>persoane</a:t>
                </a:r>
                <a:endParaRPr lang="ru-RU" sz="1200" b="1">
                  <a:solidFill>
                    <a:schemeClr val="bg2">
                      <a:lumMod val="25000"/>
                    </a:schemeClr>
                  </a:solidFill>
                </a:endParaRPr>
              </a:p>
            </c:rich>
          </c:tx>
          <c:layout>
            <c:manualLayout>
              <c:xMode val="edge"/>
              <c:yMode val="edge"/>
              <c:x val="1.6823876881810865E-2"/>
              <c:y val="7.1977160493827158E-2"/>
            </c:manualLayout>
          </c:layout>
          <c:overlay val="0"/>
          <c:spPr>
            <a:noFill/>
            <a:ln>
              <a:noFill/>
            </a:ln>
            <a:effectLst/>
          </c:spPr>
          <c:txPr>
            <a:bodyPr rot="0" spcFirstLastPara="1" vertOverflow="ellipsis" wrap="square" anchor="ctr" anchorCtr="1"/>
            <a:lstStyle/>
            <a:p>
              <a:pPr>
                <a:defRPr sz="1200" b="0" i="0" u="none" strike="noStrike" kern="1200" baseline="0">
                  <a:solidFill>
                    <a:schemeClr val="bg2">
                      <a:lumMod val="25000"/>
                    </a:schemeClr>
                  </a:solidFill>
                  <a:latin typeface="+mn-lt"/>
                  <a:ea typeface="+mn-ea"/>
                  <a:cs typeface="+mn-cs"/>
                </a:defRPr>
              </a:pPr>
              <a:endParaRPr lang="ro-RO"/>
            </a:p>
          </c:txPr>
        </c:title>
        <c:numFmt formatCode="#,##0" sourceLinked="1"/>
        <c:majorTickMark val="out"/>
        <c:minorTickMark val="none"/>
        <c:tickLblPos val="nextTo"/>
        <c:spPr>
          <a:noFill/>
          <a:ln w="12700">
            <a:solidFill>
              <a:sysClr val="window" lastClr="FFFFFF">
                <a:lumMod val="50000"/>
              </a:sysClr>
            </a:solidFill>
          </a:ln>
          <a:effectLst/>
        </c:spPr>
        <c:txPr>
          <a:bodyPr rot="-60000000" spcFirstLastPara="1" vertOverflow="ellipsis" vert="horz" wrap="square" anchor="ctr" anchorCtr="1"/>
          <a:lstStyle/>
          <a:p>
            <a:pPr>
              <a:defRPr sz="1000" b="0" i="0" u="none" strike="noStrike" kern="1200" baseline="0">
                <a:solidFill>
                  <a:schemeClr val="bg2">
                    <a:lumMod val="25000"/>
                  </a:schemeClr>
                </a:solidFill>
                <a:latin typeface="+mn-lt"/>
                <a:ea typeface="+mn-ea"/>
                <a:cs typeface="+mn-cs"/>
              </a:defRPr>
            </a:pPr>
            <a:endParaRPr lang="ro-RO"/>
          </a:p>
        </c:txPr>
        <c:crossAx val="1459297408"/>
        <c:crosses val="autoZero"/>
        <c:crossBetween val="between"/>
        <c:majorUnit val="200000"/>
      </c:valAx>
      <c:catAx>
        <c:axId val="1459297408"/>
        <c:scaling>
          <c:orientation val="minMax"/>
        </c:scaling>
        <c:delete val="1"/>
        <c:axPos val="b"/>
        <c:numFmt formatCode="m/d/yyyy" sourceLinked="1"/>
        <c:majorTickMark val="out"/>
        <c:minorTickMark val="none"/>
        <c:tickLblPos val="nextTo"/>
        <c:crossAx val="1459291168"/>
        <c:crosses val="autoZero"/>
        <c:auto val="0"/>
        <c:lblAlgn val="ctr"/>
        <c:lblOffset val="100"/>
        <c:tickLblSkip val="1"/>
        <c:tickMarkSkip val="1"/>
        <c:noMultiLvlLbl val="0"/>
      </c:catAx>
      <c:spPr>
        <a:noFill/>
        <a:ln>
          <a:noFill/>
        </a:ln>
        <a:effectLst/>
      </c:spPr>
    </c:plotArea>
    <c:legend>
      <c:legendPos val="b"/>
      <c:layout>
        <c:manualLayout>
          <c:xMode val="edge"/>
          <c:yMode val="edge"/>
          <c:x val="0"/>
          <c:y val="0.89973533660402516"/>
          <c:w val="1"/>
          <c:h val="8.994351851851852E-2"/>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accent6"/>
              </a:solidFill>
              <a:latin typeface="+mn-lt"/>
              <a:ea typeface="+mn-ea"/>
              <a:cs typeface="+mn-cs"/>
            </a:defRPr>
          </a:pPr>
          <a:endParaRPr lang="ro-R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solidFill>
        <a:srgbClr val="345060"/>
      </a:solidFill>
      <a:round/>
    </a:ln>
    <a:effectLst/>
  </c:spPr>
  <c:txPr>
    <a:bodyPr/>
    <a:lstStyle/>
    <a:p>
      <a:pPr>
        <a:defRPr/>
      </a:pPr>
      <a:endParaRPr lang="ro-RO"/>
    </a:p>
  </c:txPr>
  <c:printSettings>
    <c:headerFooter/>
    <c:pageMargins b="0.75" l="0.25" r="0.25" t="0.75" header="0.3" footer="0.3"/>
    <c:pageSetup paperSize="9"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t" anchorCtr="1"/>
          <a:lstStyle/>
          <a:p>
            <a:pPr>
              <a:defRPr sz="1600" b="0" i="0" u="none" strike="noStrike" kern="1200" cap="none" spc="0" normalizeH="0" baseline="0">
                <a:solidFill>
                  <a:schemeClr val="tx1">
                    <a:lumMod val="65000"/>
                    <a:lumOff val="35000"/>
                  </a:schemeClr>
                </a:solidFill>
                <a:latin typeface="+mn-lt"/>
                <a:ea typeface="+mj-ea"/>
                <a:cs typeface="+mj-cs"/>
              </a:defRPr>
            </a:pPr>
            <a:r>
              <a:rPr lang="en-US" sz="1600" b="1" i="0" u="none" strike="noStrike" kern="1200" spc="0" baseline="0">
                <a:ln>
                  <a:noFill/>
                </a:ln>
                <a:solidFill>
                  <a:schemeClr val="tx1"/>
                </a:solidFill>
                <a:effectLst/>
                <a:latin typeface="+mn-lt"/>
                <a:ea typeface="+mn-ea"/>
                <a:cs typeface="+mn-cs"/>
              </a:rPr>
              <a:t>DEPONENȚII ELIGIBILI/GARANTAȚI ÎN FUNCȚIE DE NIVELUL DE ACOPERIRE ȘI CATEGORIE </a:t>
            </a:r>
          </a:p>
        </c:rich>
      </c:tx>
      <c:layout>
        <c:manualLayout>
          <c:xMode val="edge"/>
          <c:yMode val="edge"/>
          <c:x val="0.19199843304843306"/>
          <c:y val="2.4099691358024693E-2"/>
        </c:manualLayout>
      </c:layout>
      <c:overlay val="0"/>
      <c:spPr>
        <a:noFill/>
        <a:ln>
          <a:noFill/>
        </a:ln>
        <a:effectLst/>
      </c:spPr>
      <c:txPr>
        <a:bodyPr rot="0" spcFirstLastPara="1" vertOverflow="ellipsis" vert="horz" wrap="square" anchor="t" anchorCtr="1"/>
        <a:lstStyle/>
        <a:p>
          <a:pPr>
            <a:defRPr sz="1600" b="0" i="0" u="none" strike="noStrike" kern="1200" cap="none" spc="0" normalizeH="0" baseline="0">
              <a:solidFill>
                <a:schemeClr val="tx1">
                  <a:lumMod val="65000"/>
                  <a:lumOff val="35000"/>
                </a:schemeClr>
              </a:solidFill>
              <a:latin typeface="+mn-lt"/>
              <a:ea typeface="+mj-ea"/>
              <a:cs typeface="+mj-cs"/>
            </a:defRPr>
          </a:pPr>
          <a:endParaRPr lang="ro-RO"/>
        </a:p>
      </c:txPr>
    </c:title>
    <c:autoTitleDeleted val="0"/>
    <c:pivotFmts>
      <c:pivotFmt>
        <c:idx val="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pPr>
            <a:solidFill>
              <a:schemeClr val="accent1"/>
            </a:solidFill>
            <a:ln w="9525">
              <a:solidFill>
                <a:schemeClr val="accent1"/>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pPr>
            <a:solidFill>
              <a:schemeClr val="accent1"/>
            </a:solidFill>
            <a:ln w="9525">
              <a:solidFill>
                <a:schemeClr val="accent1"/>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5">
              <a:lumMod val="20000"/>
              <a:lumOff val="80000"/>
            </a:schemeClr>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5"/>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3"/>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4"/>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5">
              <a:lumMod val="20000"/>
              <a:lumOff val="80000"/>
            </a:schemeClr>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5">
              <a:lumMod val="20000"/>
              <a:lumOff val="80000"/>
            </a:schemeClr>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4"/>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3"/>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5"/>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5">
              <a:lumMod val="20000"/>
              <a:lumOff val="80000"/>
            </a:schemeClr>
          </a:solidFill>
          <a:ln w="25400">
            <a:noFill/>
          </a:ln>
          <a:effectLst/>
        </c:spPr>
        <c:marker>
          <c:symbol val="none"/>
        </c:marker>
      </c:pivotFmt>
      <c:pivotFmt>
        <c:idx val="17"/>
        <c:spPr>
          <a:solidFill>
            <a:schemeClr val="accent4"/>
          </a:solidFill>
          <a:ln>
            <a:noFill/>
          </a:ln>
          <a:effectLst/>
        </c:spPr>
        <c:marker>
          <c:symbol val="none"/>
        </c:marker>
      </c:pivotFmt>
      <c:pivotFmt>
        <c:idx val="18"/>
        <c:spPr>
          <a:solidFill>
            <a:schemeClr val="accent3"/>
          </a:solidFill>
          <a:ln w="25400">
            <a:noFill/>
          </a:ln>
          <a:effectLst/>
        </c:spPr>
        <c:marker>
          <c:symbol val="none"/>
        </c:marker>
      </c:pivotFmt>
      <c:pivotFmt>
        <c:idx val="19"/>
        <c:spPr>
          <a:solidFill>
            <a:schemeClr val="accent5"/>
          </a:solidFill>
          <a:ln w="25400">
            <a:noFill/>
          </a:ln>
          <a:effectLst/>
        </c:spPr>
        <c:marker>
          <c:symbol val="none"/>
        </c:marker>
      </c:pivotFmt>
    </c:pivotFmts>
    <c:plotArea>
      <c:layout>
        <c:manualLayout>
          <c:layoutTarget val="inner"/>
          <c:xMode val="edge"/>
          <c:yMode val="edge"/>
          <c:x val="8.4273931623931625E-2"/>
          <c:y val="0.13227206790123458"/>
          <c:w val="0.57779380341880349"/>
          <c:h val="0.77972039840062568"/>
        </c:manualLayout>
      </c:layout>
      <c:barChart>
        <c:barDir val="col"/>
        <c:grouping val="stacked"/>
        <c:varyColors val="0"/>
        <c:ser>
          <c:idx val="6"/>
          <c:order val="0"/>
          <c:tx>
            <c:v>Deponenți eligibili/garantați, persoane fizice</c:v>
          </c:tx>
          <c:spPr>
            <a:solidFill>
              <a:srgbClr val="345060"/>
            </a:solidFill>
            <a:ln w="12700">
              <a:solidFill>
                <a:srgbClr val="767171"/>
              </a:solidFill>
              <a:prstDash val="solid"/>
            </a:ln>
            <a:effectLst/>
          </c:spPr>
          <c:invertIfNegative val="0"/>
          <c:cat>
            <c:numRef>
              <c:extLst>
                <c:ext xmlns:c15="http://schemas.microsoft.com/office/drawing/2012/chart" uri="{02D57815-91ED-43cb-92C2-25804820EDAC}">
                  <c15:fullRef>
                    <c15:sqref>('FGDSB DEPOZITE 2026'!$D$3,'FGDSB DEPOZITE 2026'!$F$3,'FGDSB DEPOZITE 2026'!$H$3,'FGDSB DEPOZITE 2026'!$J$3,'FGDSB DEPOZITE 2026'!$L$3)</c15:sqref>
                  </c15:fullRef>
                </c:ext>
              </c:extLst>
              <c:f>('FGDSB DEPOZITE 2026'!$D$3,'FGDSB DEPOZITE 2026'!$F$3,'FGDSB DEPOZITE 2026'!$H$3)</c:f>
              <c:numCache>
                <c:formatCode>m/d/yyyy</c:formatCode>
                <c:ptCount val="3"/>
                <c:pt idx="0">
                  <c:v>46022</c:v>
                </c:pt>
                <c:pt idx="1">
                  <c:v>46112</c:v>
                </c:pt>
                <c:pt idx="2">
                  <c:v>46203</c:v>
                </c:pt>
              </c:numCache>
            </c:numRef>
          </c:cat>
          <c:val>
            <c:numRef>
              <c:extLst>
                <c:ext xmlns:c15="http://schemas.microsoft.com/office/drawing/2012/chart" uri="{02D57815-91ED-43cb-92C2-25804820EDAC}">
                  <c15:fullRef>
                    <c15:sqref>('FGDSB DEPOZITE 2026'!$E$20,'FGDSB DEPOZITE 2026'!$G$20,'FGDSB DEPOZITE 2026'!$I$20,'FGDSB DEPOZITE 2026'!$K$20,'FGDSB DEPOZITE 2026'!$M$20)</c15:sqref>
                  </c15:fullRef>
                </c:ext>
              </c:extLst>
              <c:f>('FGDSB DEPOZITE 2026'!$E$20,'FGDSB DEPOZITE 2026'!$G$20,'FGDSB DEPOZITE 2026'!$I$20)</c:f>
              <c:numCache>
                <c:formatCode>#,##0</c:formatCode>
                <c:ptCount val="3"/>
                <c:pt idx="0">
                  <c:v>2960932</c:v>
                </c:pt>
                <c:pt idx="1">
                  <c:v>2961232</c:v>
                </c:pt>
                <c:pt idx="2">
                  <c:v>3003085</c:v>
                </c:pt>
              </c:numCache>
            </c:numRef>
          </c:val>
          <c:extLst>
            <c:ext xmlns:c16="http://schemas.microsoft.com/office/drawing/2014/chart" uri="{C3380CC4-5D6E-409C-BE32-E72D297353CC}">
              <c16:uniqueId val="{00000001-A335-4AE9-A156-ADEFC266A695}"/>
            </c:ext>
          </c:extLst>
        </c:ser>
        <c:ser>
          <c:idx val="5"/>
          <c:order val="3"/>
          <c:tx>
            <c:v>Deponenți eligibili/garantați, persoane juridice</c:v>
          </c:tx>
          <c:spPr>
            <a:solidFill>
              <a:srgbClr val="F9AC42"/>
            </a:solidFill>
            <a:ln w="12700">
              <a:solidFill>
                <a:srgbClr val="767171"/>
              </a:solidFill>
              <a:prstDash val="solid"/>
            </a:ln>
            <a:effectLst/>
          </c:spPr>
          <c:invertIfNegative val="0"/>
          <c:cat>
            <c:numRef>
              <c:extLst>
                <c:ext xmlns:c15="http://schemas.microsoft.com/office/drawing/2012/chart" uri="{02D57815-91ED-43cb-92C2-25804820EDAC}">
                  <c15:fullRef>
                    <c15:sqref>('FGDSB DEPOZITE 2026'!$D$3,'FGDSB DEPOZITE 2026'!$F$3,'FGDSB DEPOZITE 2026'!$H$3,'FGDSB DEPOZITE 2026'!$J$3,'FGDSB DEPOZITE 2026'!$L$3)</c15:sqref>
                  </c15:fullRef>
                </c:ext>
              </c:extLst>
              <c:f>('FGDSB DEPOZITE 2026'!$D$3,'FGDSB DEPOZITE 2026'!$F$3,'FGDSB DEPOZITE 2026'!$H$3)</c:f>
              <c:numCache>
                <c:formatCode>m/d/yyyy</c:formatCode>
                <c:ptCount val="3"/>
                <c:pt idx="0">
                  <c:v>46022</c:v>
                </c:pt>
                <c:pt idx="1">
                  <c:v>46112</c:v>
                </c:pt>
                <c:pt idx="2">
                  <c:v>46203</c:v>
                </c:pt>
              </c:numCache>
            </c:numRef>
          </c:cat>
          <c:val>
            <c:numRef>
              <c:extLst>
                <c:ext xmlns:c15="http://schemas.microsoft.com/office/drawing/2012/chart" uri="{02D57815-91ED-43cb-92C2-25804820EDAC}">
                  <c15:fullRef>
                    <c15:sqref>('FGDSB DEPOZITE 2026'!$E$23,'FGDSB DEPOZITE 2026'!$G$23,'FGDSB DEPOZITE 2026'!$I$23,'FGDSB DEPOZITE 2026'!$K$23,'FGDSB DEPOZITE 2026'!$M$23)</c15:sqref>
                  </c15:fullRef>
                </c:ext>
              </c:extLst>
              <c:f>('FGDSB DEPOZITE 2026'!$E$23,'FGDSB DEPOZITE 2026'!$G$23,'FGDSB DEPOZITE 2026'!$I$23)</c:f>
              <c:numCache>
                <c:formatCode>#,##0</c:formatCode>
                <c:ptCount val="3"/>
                <c:pt idx="0">
                  <c:v>117954</c:v>
                </c:pt>
                <c:pt idx="1">
                  <c:v>119083</c:v>
                </c:pt>
                <c:pt idx="2">
                  <c:v>121179</c:v>
                </c:pt>
              </c:numCache>
            </c:numRef>
          </c:val>
          <c:extLst>
            <c:ext xmlns:c16="http://schemas.microsoft.com/office/drawing/2014/chart" uri="{C3380CC4-5D6E-409C-BE32-E72D297353CC}">
              <c16:uniqueId val="{00000000-A335-4AE9-A156-ADEFC266A695}"/>
            </c:ext>
          </c:extLst>
        </c:ser>
        <c:dLbls>
          <c:showLegendKey val="0"/>
          <c:showVal val="0"/>
          <c:showCatName val="0"/>
          <c:showSerName val="0"/>
          <c:showPercent val="0"/>
          <c:showBubbleSize val="0"/>
        </c:dLbls>
        <c:gapWidth val="100"/>
        <c:overlap val="100"/>
        <c:axId val="1469637344"/>
        <c:axId val="1469634848"/>
      </c:barChart>
      <c:barChart>
        <c:barDir val="col"/>
        <c:grouping val="stacked"/>
        <c:varyColors val="0"/>
        <c:ser>
          <c:idx val="2"/>
          <c:order val="1"/>
          <c:tx>
            <c:v>Persoane fizice, titularii de depozite cu valori ≤ nivelul de acoperire</c:v>
          </c:tx>
          <c:spPr>
            <a:solidFill>
              <a:srgbClr val="729BB3"/>
            </a:solidFill>
            <a:ln w="12700">
              <a:solidFill>
                <a:srgbClr val="767171"/>
              </a:solidFill>
              <a:prstDash val="solid"/>
            </a:ln>
            <a:effectLst/>
          </c:spPr>
          <c:invertIfNegative val="0"/>
          <c:cat>
            <c:numRef>
              <c:extLst>
                <c:ext xmlns:c15="http://schemas.microsoft.com/office/drawing/2012/chart" uri="{02D57815-91ED-43cb-92C2-25804820EDAC}">
                  <c15:fullRef>
                    <c15:sqref>('FGDSB DEPOZITE 2026'!$D$3,'FGDSB DEPOZITE 2026'!$F$3,'FGDSB DEPOZITE 2026'!$H$3,'FGDSB DEPOZITE 2026'!$J$3,'FGDSB DEPOZITE 2026'!$L$3)</c15:sqref>
                  </c15:fullRef>
                </c:ext>
              </c:extLst>
              <c:f>('FGDSB DEPOZITE 2026'!$D$3,'FGDSB DEPOZITE 2026'!$F$3,'FGDSB DEPOZITE 2026'!$H$3)</c:f>
              <c:numCache>
                <c:formatCode>m/d/yyyy</c:formatCode>
                <c:ptCount val="3"/>
                <c:pt idx="0">
                  <c:v>46022</c:v>
                </c:pt>
                <c:pt idx="1">
                  <c:v>46112</c:v>
                </c:pt>
                <c:pt idx="2">
                  <c:v>46203</c:v>
                </c:pt>
              </c:numCache>
            </c:numRef>
          </c:cat>
          <c:val>
            <c:numRef>
              <c:extLst>
                <c:ext xmlns:c15="http://schemas.microsoft.com/office/drawing/2012/chart" uri="{02D57815-91ED-43cb-92C2-25804820EDAC}">
                  <c15:fullRef>
                    <c15:sqref>('FGDSB DEPOZITE 2026'!$E$21,'FGDSB DEPOZITE 2026'!$G$21,'FGDSB DEPOZITE 2026'!$I$21,'FGDSB DEPOZITE 2026'!$K$21,'FGDSB DEPOZITE 2026'!$M$21)</c15:sqref>
                  </c15:fullRef>
                </c:ext>
              </c:extLst>
              <c:f>('FGDSB DEPOZITE 2026'!$E$21,'FGDSB DEPOZITE 2026'!$G$21,'FGDSB DEPOZITE 2026'!$I$21)</c:f>
              <c:numCache>
                <c:formatCode>#,##0</c:formatCode>
                <c:ptCount val="3"/>
                <c:pt idx="0">
                  <c:v>2867135</c:v>
                </c:pt>
                <c:pt idx="1">
                  <c:v>2861884</c:v>
                </c:pt>
                <c:pt idx="2">
                  <c:v>2900021</c:v>
                </c:pt>
              </c:numCache>
            </c:numRef>
          </c:val>
          <c:extLst>
            <c:ext xmlns:c16="http://schemas.microsoft.com/office/drawing/2014/chart" uri="{C3380CC4-5D6E-409C-BE32-E72D297353CC}">
              <c16:uniqueId val="{00000004-A335-4AE9-A156-ADEFC266A695}"/>
            </c:ext>
          </c:extLst>
        </c:ser>
        <c:ser>
          <c:idx val="3"/>
          <c:order val="2"/>
          <c:tx>
            <c:v>Persoane fizice, titularii de depozite cu valori &gt; nivelul de acoperire</c:v>
          </c:tx>
          <c:spPr>
            <a:solidFill>
              <a:srgbClr val="D0DEE6"/>
            </a:solidFill>
            <a:ln w="12700">
              <a:solidFill>
                <a:srgbClr val="767171"/>
              </a:solidFill>
              <a:prstDash val="solid"/>
            </a:ln>
            <a:effectLst/>
          </c:spPr>
          <c:invertIfNegative val="0"/>
          <c:cat>
            <c:numRef>
              <c:extLst>
                <c:ext xmlns:c15="http://schemas.microsoft.com/office/drawing/2012/chart" uri="{02D57815-91ED-43cb-92C2-25804820EDAC}">
                  <c15:fullRef>
                    <c15:sqref>('FGDSB DEPOZITE 2026'!$D$3,'FGDSB DEPOZITE 2026'!$F$3,'FGDSB DEPOZITE 2026'!$H$3,'FGDSB DEPOZITE 2026'!$J$3,'FGDSB DEPOZITE 2026'!$L$3)</c15:sqref>
                  </c15:fullRef>
                </c:ext>
              </c:extLst>
              <c:f>('FGDSB DEPOZITE 2026'!$D$3,'FGDSB DEPOZITE 2026'!$F$3,'FGDSB DEPOZITE 2026'!$H$3)</c:f>
              <c:numCache>
                <c:formatCode>m/d/yyyy</c:formatCode>
                <c:ptCount val="3"/>
                <c:pt idx="0">
                  <c:v>46022</c:v>
                </c:pt>
                <c:pt idx="1">
                  <c:v>46112</c:v>
                </c:pt>
                <c:pt idx="2">
                  <c:v>46203</c:v>
                </c:pt>
              </c:numCache>
            </c:numRef>
          </c:cat>
          <c:val>
            <c:numRef>
              <c:extLst>
                <c:ext xmlns:c15="http://schemas.microsoft.com/office/drawing/2012/chart" uri="{02D57815-91ED-43cb-92C2-25804820EDAC}">
                  <c15:fullRef>
                    <c15:sqref>('FGDSB DEPOZITE 2026'!$E$22,'FGDSB DEPOZITE 2026'!$G$22,'FGDSB DEPOZITE 2026'!$I$22,'FGDSB DEPOZITE 2026'!$K$22,'FGDSB DEPOZITE 2026'!$M$22)</c15:sqref>
                  </c15:fullRef>
                </c:ext>
              </c:extLst>
              <c:f>('FGDSB DEPOZITE 2026'!$E$22,'FGDSB DEPOZITE 2026'!$G$22,'FGDSB DEPOZITE 2026'!$I$22)</c:f>
              <c:numCache>
                <c:formatCode>#,##0</c:formatCode>
                <c:ptCount val="3"/>
                <c:pt idx="0">
                  <c:v>93797</c:v>
                </c:pt>
                <c:pt idx="1">
                  <c:v>99348</c:v>
                </c:pt>
                <c:pt idx="2">
                  <c:v>103064</c:v>
                </c:pt>
              </c:numCache>
            </c:numRef>
          </c:val>
          <c:extLst>
            <c:ext xmlns:c16="http://schemas.microsoft.com/office/drawing/2014/chart" uri="{C3380CC4-5D6E-409C-BE32-E72D297353CC}">
              <c16:uniqueId val="{00000005-A335-4AE9-A156-ADEFC266A695}"/>
            </c:ext>
          </c:extLst>
        </c:ser>
        <c:ser>
          <c:idx val="0"/>
          <c:order val="4"/>
          <c:tx>
            <c:v>Persoane juridice, titularii de depozite cu valori ≤ nivelul de acoperire</c:v>
          </c:tx>
          <c:spPr>
            <a:solidFill>
              <a:srgbClr val="FBCD8E"/>
            </a:solidFill>
            <a:ln w="6350">
              <a:solidFill>
                <a:srgbClr val="767171"/>
              </a:solidFill>
              <a:prstDash val="solid"/>
            </a:ln>
            <a:effectLst/>
          </c:spPr>
          <c:invertIfNegative val="0"/>
          <c:cat>
            <c:numRef>
              <c:extLst>
                <c:ext xmlns:c15="http://schemas.microsoft.com/office/drawing/2012/chart" uri="{02D57815-91ED-43cb-92C2-25804820EDAC}">
                  <c15:fullRef>
                    <c15:sqref>('FGDSB DEPOZITE 2026'!$D$3,'FGDSB DEPOZITE 2026'!$F$3,'FGDSB DEPOZITE 2026'!$H$3,'FGDSB DEPOZITE 2026'!$J$3,'FGDSB DEPOZITE 2026'!$L$3)</c15:sqref>
                  </c15:fullRef>
                </c:ext>
              </c:extLst>
              <c:f>('FGDSB DEPOZITE 2026'!$D$3,'FGDSB DEPOZITE 2026'!$F$3,'FGDSB DEPOZITE 2026'!$H$3)</c:f>
              <c:numCache>
                <c:formatCode>m/d/yyyy</c:formatCode>
                <c:ptCount val="3"/>
                <c:pt idx="0">
                  <c:v>46022</c:v>
                </c:pt>
                <c:pt idx="1">
                  <c:v>46112</c:v>
                </c:pt>
                <c:pt idx="2">
                  <c:v>46203</c:v>
                </c:pt>
              </c:numCache>
            </c:numRef>
          </c:cat>
          <c:val>
            <c:numRef>
              <c:extLst>
                <c:ext xmlns:c15="http://schemas.microsoft.com/office/drawing/2012/chart" uri="{02D57815-91ED-43cb-92C2-25804820EDAC}">
                  <c15:fullRef>
                    <c15:sqref>('FGDSB DEPOZITE 2026'!$E$24,'FGDSB DEPOZITE 2026'!$G$24,'FGDSB DEPOZITE 2026'!$I$24,'FGDSB DEPOZITE 2026'!$K$24,'FGDSB DEPOZITE 2026'!$M$24)</c15:sqref>
                  </c15:fullRef>
                </c:ext>
              </c:extLst>
              <c:f>('FGDSB DEPOZITE 2026'!$E$24,'FGDSB DEPOZITE 2026'!$G$24,'FGDSB DEPOZITE 2026'!$I$24)</c:f>
              <c:numCache>
                <c:formatCode>#,##0</c:formatCode>
                <c:ptCount val="3"/>
                <c:pt idx="0">
                  <c:v>101248</c:v>
                </c:pt>
                <c:pt idx="1">
                  <c:v>103118</c:v>
                </c:pt>
                <c:pt idx="2">
                  <c:v>104730</c:v>
                </c:pt>
              </c:numCache>
            </c:numRef>
          </c:val>
          <c:extLst>
            <c:ext xmlns:c16="http://schemas.microsoft.com/office/drawing/2014/chart" uri="{C3380CC4-5D6E-409C-BE32-E72D297353CC}">
              <c16:uniqueId val="{00000002-A335-4AE9-A156-ADEFC266A695}"/>
            </c:ext>
          </c:extLst>
        </c:ser>
        <c:ser>
          <c:idx val="1"/>
          <c:order val="5"/>
          <c:tx>
            <c:v>Persoane juridice, titularii de depozite cu valori &gt; nivelul de acoperire</c:v>
          </c:tx>
          <c:spPr>
            <a:solidFill>
              <a:srgbClr val="FEEED9"/>
            </a:solidFill>
            <a:ln w="6350">
              <a:noFill/>
              <a:prstDash val="solid"/>
            </a:ln>
            <a:effectLst/>
          </c:spPr>
          <c:invertIfNegative val="0"/>
          <c:cat>
            <c:numRef>
              <c:extLst>
                <c:ext xmlns:c15="http://schemas.microsoft.com/office/drawing/2012/chart" uri="{02D57815-91ED-43cb-92C2-25804820EDAC}">
                  <c15:fullRef>
                    <c15:sqref>('FGDSB DEPOZITE 2026'!$D$3,'FGDSB DEPOZITE 2026'!$F$3,'FGDSB DEPOZITE 2026'!$H$3,'FGDSB DEPOZITE 2026'!$J$3,'FGDSB DEPOZITE 2026'!$L$3)</c15:sqref>
                  </c15:fullRef>
                </c:ext>
              </c:extLst>
              <c:f>('FGDSB DEPOZITE 2026'!$D$3,'FGDSB DEPOZITE 2026'!$F$3,'FGDSB DEPOZITE 2026'!$H$3)</c:f>
              <c:numCache>
                <c:formatCode>m/d/yyyy</c:formatCode>
                <c:ptCount val="3"/>
                <c:pt idx="0">
                  <c:v>46022</c:v>
                </c:pt>
                <c:pt idx="1">
                  <c:v>46112</c:v>
                </c:pt>
                <c:pt idx="2">
                  <c:v>46203</c:v>
                </c:pt>
              </c:numCache>
            </c:numRef>
          </c:cat>
          <c:val>
            <c:numRef>
              <c:extLst>
                <c:ext xmlns:c15="http://schemas.microsoft.com/office/drawing/2012/chart" uri="{02D57815-91ED-43cb-92C2-25804820EDAC}">
                  <c15:fullRef>
                    <c15:sqref>('FGDSB DEPOZITE 2026'!$E$25,'FGDSB DEPOZITE 2026'!$G$25,'FGDSB DEPOZITE 2026'!$I$25,'FGDSB DEPOZITE 2026'!$K$25,'FGDSB DEPOZITE 2026'!$M$25)</c15:sqref>
                  </c15:fullRef>
                </c:ext>
              </c:extLst>
              <c:f>('FGDSB DEPOZITE 2026'!$E$25,'FGDSB DEPOZITE 2026'!$G$25,'FGDSB DEPOZITE 2026'!$I$25)</c:f>
              <c:numCache>
                <c:formatCode>#,##0</c:formatCode>
                <c:ptCount val="3"/>
                <c:pt idx="0">
                  <c:v>16706</c:v>
                </c:pt>
                <c:pt idx="1">
                  <c:v>15965</c:v>
                </c:pt>
                <c:pt idx="2">
                  <c:v>16449</c:v>
                </c:pt>
              </c:numCache>
            </c:numRef>
          </c:val>
          <c:extLst>
            <c:ext xmlns:c16="http://schemas.microsoft.com/office/drawing/2014/chart" uri="{C3380CC4-5D6E-409C-BE32-E72D297353CC}">
              <c16:uniqueId val="{00000003-A335-4AE9-A156-ADEFC266A695}"/>
            </c:ext>
          </c:extLst>
        </c:ser>
        <c:dLbls>
          <c:showLegendKey val="0"/>
          <c:showVal val="0"/>
          <c:showCatName val="0"/>
          <c:showSerName val="0"/>
          <c:showPercent val="0"/>
          <c:showBubbleSize val="0"/>
        </c:dLbls>
        <c:gapWidth val="200"/>
        <c:overlap val="100"/>
        <c:axId val="1555028848"/>
        <c:axId val="1524302144"/>
      </c:barChart>
      <c:valAx>
        <c:axId val="1469634848"/>
        <c:scaling>
          <c:orientation val="minMax"/>
          <c:max val="3200000"/>
          <c:min val="0"/>
        </c:scaling>
        <c:delete val="0"/>
        <c:axPos val="l"/>
        <c:majorGridlines>
          <c:spPr>
            <a:ln w="12700" cap="flat" cmpd="sng" algn="ctr">
              <a:solidFill>
                <a:srgbClr val="E7E6E6"/>
              </a:solidFill>
              <a:prstDash val="solid"/>
              <a:round/>
            </a:ln>
            <a:effectLst/>
          </c:spPr>
        </c:majorGridlines>
        <c:title>
          <c:tx>
            <c:rich>
              <a:bodyPr rot="0" spcFirstLastPara="1" vertOverflow="ellipsis" wrap="square" anchor="ctr" anchorCtr="1"/>
              <a:lstStyle/>
              <a:p>
                <a:pPr>
                  <a:defRPr sz="1200" b="1" i="0" u="none" strike="noStrike" kern="1200" cap="all" baseline="0">
                    <a:solidFill>
                      <a:schemeClr val="bg2">
                        <a:lumMod val="25000"/>
                      </a:schemeClr>
                    </a:solidFill>
                    <a:latin typeface="+mn-lt"/>
                    <a:ea typeface="+mn-ea"/>
                    <a:cs typeface="+mn-cs"/>
                  </a:defRPr>
                </a:pPr>
                <a:r>
                  <a:rPr lang="ro-RO" sz="1200" b="1" cap="none" baseline="0">
                    <a:solidFill>
                      <a:schemeClr val="bg2">
                        <a:lumMod val="25000"/>
                      </a:schemeClr>
                    </a:solidFill>
                  </a:rPr>
                  <a:t>persoane</a:t>
                </a:r>
                <a:endParaRPr lang="ru-RU" sz="1200" b="1" cap="none" baseline="0">
                  <a:solidFill>
                    <a:schemeClr val="bg2">
                      <a:lumMod val="25000"/>
                    </a:schemeClr>
                  </a:solidFill>
                </a:endParaRPr>
              </a:p>
            </c:rich>
          </c:tx>
          <c:layout>
            <c:manualLayout>
              <c:xMode val="edge"/>
              <c:yMode val="edge"/>
              <c:x val="3.0759800461399502E-2"/>
              <c:y val="6.665200617283952E-2"/>
            </c:manualLayout>
          </c:layout>
          <c:overlay val="0"/>
          <c:spPr>
            <a:noFill/>
            <a:ln>
              <a:noFill/>
            </a:ln>
            <a:effectLst/>
          </c:spPr>
          <c:txPr>
            <a:bodyPr rot="0" spcFirstLastPara="1" vertOverflow="ellipsis" wrap="square" anchor="ctr" anchorCtr="1"/>
            <a:lstStyle/>
            <a:p>
              <a:pPr>
                <a:defRPr sz="1200" b="1" i="0" u="none" strike="noStrike" kern="1200" cap="all" baseline="0">
                  <a:solidFill>
                    <a:schemeClr val="bg2">
                      <a:lumMod val="25000"/>
                    </a:schemeClr>
                  </a:solidFill>
                  <a:latin typeface="+mn-lt"/>
                  <a:ea typeface="+mn-ea"/>
                  <a:cs typeface="+mn-cs"/>
                </a:defRPr>
              </a:pPr>
              <a:endParaRPr lang="ro-RO"/>
            </a:p>
          </c:txPr>
        </c:title>
        <c:numFmt formatCode="#,##0" sourceLinked="1"/>
        <c:majorTickMark val="out"/>
        <c:minorTickMark val="none"/>
        <c:tickLblPos val="nextTo"/>
        <c:spPr>
          <a:noFill/>
          <a:ln w="12700">
            <a:solidFill>
              <a:sysClr val="window" lastClr="FFFFFF">
                <a:lumMod val="50000"/>
              </a:sysClr>
            </a:solidFill>
          </a:ln>
          <a:effectLst/>
        </c:spPr>
        <c:txPr>
          <a:bodyPr rot="-60000000" spcFirstLastPara="1" vertOverflow="ellipsis" vert="horz" wrap="square" anchor="ctr" anchorCtr="1"/>
          <a:lstStyle/>
          <a:p>
            <a:pPr>
              <a:defRPr sz="1000" b="0" i="0" u="none" strike="noStrike" kern="1200" baseline="0">
                <a:solidFill>
                  <a:schemeClr val="bg2">
                    <a:lumMod val="25000"/>
                  </a:schemeClr>
                </a:solidFill>
                <a:latin typeface="+mn-lt"/>
                <a:ea typeface="+mn-ea"/>
                <a:cs typeface="+mn-cs"/>
              </a:defRPr>
            </a:pPr>
            <a:endParaRPr lang="ro-RO"/>
          </a:p>
        </c:txPr>
        <c:crossAx val="1469637344"/>
        <c:crosses val="autoZero"/>
        <c:crossBetween val="between"/>
        <c:majorUnit val="200000"/>
      </c:valAx>
      <c:catAx>
        <c:axId val="1469637344"/>
        <c:scaling>
          <c:orientation val="minMax"/>
        </c:scaling>
        <c:delete val="0"/>
        <c:axPos val="b"/>
        <c:numFmt formatCode="m/d/yyyy" sourceLinked="1"/>
        <c:majorTickMark val="none"/>
        <c:minorTickMark val="out"/>
        <c:tickLblPos val="low"/>
        <c:spPr>
          <a:noFill/>
          <a:ln w="12700" cap="flat" cmpd="sng" algn="ctr">
            <a:solidFill>
              <a:sysClr val="window" lastClr="FFFFFF">
                <a:lumMod val="50000"/>
              </a:sysClr>
            </a:solidFill>
            <a:round/>
          </a:ln>
          <a:effectLst/>
        </c:spPr>
        <c:txPr>
          <a:bodyPr rot="-60000000" spcFirstLastPara="1" vertOverflow="ellipsis" vert="horz" wrap="square" anchor="ctr" anchorCtr="1"/>
          <a:lstStyle/>
          <a:p>
            <a:pPr>
              <a:defRPr sz="1400" b="1" i="0" u="none" strike="noStrike" kern="1200" cap="none" spc="0" normalizeH="0" baseline="0">
                <a:solidFill>
                  <a:schemeClr val="accent4">
                    <a:lumMod val="50000"/>
                  </a:schemeClr>
                </a:solidFill>
                <a:latin typeface="+mn-lt"/>
                <a:ea typeface="+mn-ea"/>
                <a:cs typeface="+mn-cs"/>
              </a:defRPr>
            </a:pPr>
            <a:endParaRPr lang="ro-RO"/>
          </a:p>
        </c:txPr>
        <c:crossAx val="1469634848"/>
        <c:crosses val="autoZero"/>
        <c:auto val="0"/>
        <c:lblAlgn val="ctr"/>
        <c:lblOffset val="150"/>
        <c:noMultiLvlLbl val="0"/>
      </c:catAx>
      <c:valAx>
        <c:axId val="1524302144"/>
        <c:scaling>
          <c:orientation val="minMax"/>
          <c:max val="3200000"/>
          <c:min val="0"/>
        </c:scaling>
        <c:delete val="1"/>
        <c:axPos val="r"/>
        <c:numFmt formatCode="#,##0" sourceLinked="1"/>
        <c:majorTickMark val="out"/>
        <c:minorTickMark val="none"/>
        <c:tickLblPos val="nextTo"/>
        <c:crossAx val="1555028848"/>
        <c:crosses val="max"/>
        <c:crossBetween val="between"/>
        <c:majorUnit val="200000"/>
      </c:valAx>
      <c:catAx>
        <c:axId val="1555028848"/>
        <c:scaling>
          <c:orientation val="minMax"/>
        </c:scaling>
        <c:delete val="1"/>
        <c:axPos val="b"/>
        <c:numFmt formatCode="m/d/yyyy" sourceLinked="1"/>
        <c:majorTickMark val="out"/>
        <c:minorTickMark val="none"/>
        <c:tickLblPos val="nextTo"/>
        <c:crossAx val="1524302144"/>
        <c:crosses val="autoZero"/>
        <c:auto val="0"/>
        <c:lblAlgn val="ctr"/>
        <c:lblOffset val="100"/>
        <c:noMultiLvlLbl val="0"/>
      </c:catAx>
      <c:spPr>
        <a:noFill/>
        <a:ln>
          <a:noFill/>
        </a:ln>
        <a:effectLst/>
      </c:spPr>
    </c:plotArea>
    <c:legend>
      <c:legendPos val="r"/>
      <c:layout>
        <c:manualLayout>
          <c:xMode val="edge"/>
          <c:yMode val="edge"/>
          <c:x val="0.69651660202567445"/>
          <c:y val="0.12140370370370371"/>
          <c:w val="0.28448382321023735"/>
          <c:h val="0.83049197530864194"/>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tx1"/>
              </a:solidFill>
              <a:latin typeface="+mn-lt"/>
              <a:ea typeface="+mn-ea"/>
              <a:cs typeface="+mn-cs"/>
            </a:defRPr>
          </a:pPr>
          <a:endParaRPr lang="ro-R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solidFill>
        <a:srgbClr val="00263D"/>
      </a:solidFill>
      <a:round/>
    </a:ln>
    <a:effectLst/>
  </c:spPr>
  <c:txPr>
    <a:bodyPr/>
    <a:lstStyle/>
    <a:p>
      <a:pPr>
        <a:defRPr/>
      </a:pPr>
      <a:endParaRPr lang="ro-RO"/>
    </a:p>
  </c:txPr>
  <c:printSettings>
    <c:headerFooter/>
    <c:pageMargins b="0.75" l="0.25" r="0.25" t="0.75" header="0.3" footer="0.3"/>
    <c:pageSetup paperSize="9" orientation="landscape"/>
  </c:printSettings>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2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6.xml"/><Relationship Id="rId3" Type="http://schemas.openxmlformats.org/officeDocument/2006/relationships/chart" Target="../charts/chart1.xml"/><Relationship Id="rId7" Type="http://schemas.openxmlformats.org/officeDocument/2006/relationships/chart" Target="../charts/chart5.xml"/><Relationship Id="rId2" Type="http://schemas.openxmlformats.org/officeDocument/2006/relationships/image" Target="../media/image1.png"/><Relationship Id="rId1" Type="http://schemas.openxmlformats.org/officeDocument/2006/relationships/hyperlink" Target="https://fgdsb.md/fondul-de-garantare/#statistici" TargetMode="External"/><Relationship Id="rId6" Type="http://schemas.openxmlformats.org/officeDocument/2006/relationships/chart" Target="../charts/chart4.xml"/><Relationship Id="rId5" Type="http://schemas.openxmlformats.org/officeDocument/2006/relationships/chart" Target="../charts/chart3.xml"/><Relationship Id="rId4"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absolute">
    <xdr:from>
      <xdr:col>1</xdr:col>
      <xdr:colOff>67408</xdr:colOff>
      <xdr:row>0</xdr:row>
      <xdr:rowOff>13607</xdr:rowOff>
    </xdr:from>
    <xdr:to>
      <xdr:col>2</xdr:col>
      <xdr:colOff>1123072</xdr:colOff>
      <xdr:row>1</xdr:row>
      <xdr:rowOff>680356</xdr:rowOff>
    </xdr:to>
    <xdr:pic>
      <xdr:nvPicPr>
        <xdr:cNvPr id="2" name="Рисунок 2">
          <a:hlinkClick xmlns:r="http://schemas.openxmlformats.org/officeDocument/2006/relationships" r:id="rId1"/>
          <a:extLst>
            <a:ext uri="{FF2B5EF4-FFF2-40B4-BE49-F238E27FC236}">
              <a16:creationId xmlns:a16="http://schemas.microsoft.com/office/drawing/2014/main" id="{8446E6F3-880D-4101-A0E6-BFF7D0708188}"/>
            </a:ext>
          </a:extLst>
        </xdr:cNvPr>
        <xdr:cNvPicPr>
          <a:picLocks noChangeAspect="1"/>
        </xdr:cNvPicPr>
      </xdr:nvPicPr>
      <xdr:blipFill>
        <a:blip xmlns:r="http://schemas.openxmlformats.org/officeDocument/2006/relationships" r:embed="rId2"/>
        <a:stretch>
          <a:fillRect/>
        </a:stretch>
      </xdr:blipFill>
      <xdr:spPr>
        <a:xfrm>
          <a:off x="502837" y="13607"/>
          <a:ext cx="1872092" cy="843642"/>
        </a:xfrm>
        <a:prstGeom prst="rect">
          <a:avLst/>
        </a:prstGeom>
      </xdr:spPr>
    </xdr:pic>
    <xdr:clientData/>
  </xdr:twoCellAnchor>
  <xdr:twoCellAnchor>
    <xdr:from>
      <xdr:col>0</xdr:col>
      <xdr:colOff>452745</xdr:colOff>
      <xdr:row>34</xdr:row>
      <xdr:rowOff>66054</xdr:rowOff>
    </xdr:from>
    <xdr:to>
      <xdr:col>4</xdr:col>
      <xdr:colOff>702624</xdr:colOff>
      <xdr:row>68</xdr:row>
      <xdr:rowOff>69054</xdr:rowOff>
    </xdr:to>
    <xdr:graphicFrame macro="">
      <xdr:nvGraphicFramePr>
        <xdr:cNvPr id="16" name="Diagramă 15">
          <a:extLst>
            <a:ext uri="{FF2B5EF4-FFF2-40B4-BE49-F238E27FC236}">
              <a16:creationId xmlns:a16="http://schemas.microsoft.com/office/drawing/2014/main" id="{0B819132-E1AE-4187-9FF7-4EAFBB67BE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921174</xdr:colOff>
      <xdr:row>34</xdr:row>
      <xdr:rowOff>58208</xdr:rowOff>
    </xdr:from>
    <xdr:to>
      <xdr:col>13</xdr:col>
      <xdr:colOff>32901</xdr:colOff>
      <xdr:row>68</xdr:row>
      <xdr:rowOff>61208</xdr:rowOff>
    </xdr:to>
    <xdr:graphicFrame macro="">
      <xdr:nvGraphicFramePr>
        <xdr:cNvPr id="18" name="Diagramă 17">
          <a:extLst>
            <a:ext uri="{FF2B5EF4-FFF2-40B4-BE49-F238E27FC236}">
              <a16:creationId xmlns:a16="http://schemas.microsoft.com/office/drawing/2014/main" id="{C3475222-87C5-4AE1-AFBF-88353D3B13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415637</xdr:colOff>
      <xdr:row>70</xdr:row>
      <xdr:rowOff>19044</xdr:rowOff>
    </xdr:from>
    <xdr:to>
      <xdr:col>6</xdr:col>
      <xdr:colOff>756955</xdr:colOff>
      <xdr:row>104</xdr:row>
      <xdr:rowOff>91316</xdr:rowOff>
    </xdr:to>
    <xdr:graphicFrame macro="">
      <xdr:nvGraphicFramePr>
        <xdr:cNvPr id="31" name="Diagramă 17">
          <a:extLst>
            <a:ext uri="{FF2B5EF4-FFF2-40B4-BE49-F238E27FC236}">
              <a16:creationId xmlns:a16="http://schemas.microsoft.com/office/drawing/2014/main" id="{C3475222-87C5-4AE1-AFBF-88353D3B13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946933</xdr:colOff>
      <xdr:row>70</xdr:row>
      <xdr:rowOff>20029</xdr:rowOff>
    </xdr:from>
    <xdr:to>
      <xdr:col>12</xdr:col>
      <xdr:colOff>1399683</xdr:colOff>
      <xdr:row>104</xdr:row>
      <xdr:rowOff>92301</xdr:rowOff>
    </xdr:to>
    <xdr:graphicFrame macro="">
      <xdr:nvGraphicFramePr>
        <xdr:cNvPr id="33" name="Diagramă 15">
          <a:extLst>
            <a:ext uri="{FF2B5EF4-FFF2-40B4-BE49-F238E27FC236}">
              <a16:creationId xmlns:a16="http://schemas.microsoft.com/office/drawing/2014/main" id="{0B819132-E1AE-4187-9FF7-4EAFBB67BE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467591</xdr:colOff>
      <xdr:row>111</xdr:row>
      <xdr:rowOff>173182</xdr:rowOff>
    </xdr:from>
    <xdr:to>
      <xdr:col>4</xdr:col>
      <xdr:colOff>717470</xdr:colOff>
      <xdr:row>145</xdr:row>
      <xdr:rowOff>176182</xdr:rowOff>
    </xdr:to>
    <xdr:graphicFrame macro="">
      <xdr:nvGraphicFramePr>
        <xdr:cNvPr id="34" name="Diagramă 15">
          <a:extLst>
            <a:ext uri="{FF2B5EF4-FFF2-40B4-BE49-F238E27FC236}">
              <a16:creationId xmlns:a16="http://schemas.microsoft.com/office/drawing/2014/main" id="{0B819132-E1AE-4187-9FF7-4EAFBB67BE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885205</xdr:colOff>
      <xdr:row>111</xdr:row>
      <xdr:rowOff>178563</xdr:rowOff>
    </xdr:from>
    <xdr:to>
      <xdr:col>12</xdr:col>
      <xdr:colOff>1416157</xdr:colOff>
      <xdr:row>145</xdr:row>
      <xdr:rowOff>181563</xdr:rowOff>
    </xdr:to>
    <xdr:graphicFrame macro="">
      <xdr:nvGraphicFramePr>
        <xdr:cNvPr id="37" name="Diagramă 17">
          <a:extLst>
            <a:ext uri="{FF2B5EF4-FFF2-40B4-BE49-F238E27FC236}">
              <a16:creationId xmlns:a16="http://schemas.microsoft.com/office/drawing/2014/main" id="{C3475222-87C5-4AE1-AFBF-88353D3B13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heme/theme1.xml><?xml version="1.0" encoding="utf-8"?>
<a:theme xmlns:a="http://schemas.openxmlformats.org/drawingml/2006/main" name="Тема Office">
  <a:themeElements>
    <a:clrScheme name="FGDSB">
      <a:dk1>
        <a:srgbClr val="00263D"/>
      </a:dk1>
      <a:lt1>
        <a:sysClr val="window" lastClr="FFFFFF"/>
      </a:lt1>
      <a:dk2>
        <a:srgbClr val="345060"/>
      </a:dk2>
      <a:lt2>
        <a:srgbClr val="E6E6E6"/>
      </a:lt2>
      <a:accent1>
        <a:srgbClr val="F9AC42"/>
      </a:accent1>
      <a:accent2>
        <a:srgbClr val="00263D"/>
      </a:accent2>
      <a:accent3>
        <a:srgbClr val="356F7F"/>
      </a:accent3>
      <a:accent4>
        <a:srgbClr val="F9AC42"/>
      </a:accent4>
      <a:accent5>
        <a:srgbClr val="345060"/>
      </a:accent5>
      <a:accent6>
        <a:srgbClr val="00263D"/>
      </a:accent6>
      <a:hlink>
        <a:srgbClr val="73B3C4"/>
      </a:hlink>
      <a:folHlink>
        <a:srgbClr val="985A04"/>
      </a:folHlink>
    </a:clrScheme>
    <a:fontScheme name="FGDSB">
      <a:majorFont>
        <a:latin typeface="Rubik"/>
        <a:ea typeface=""/>
        <a:cs typeface=""/>
      </a:majorFont>
      <a:minorFont>
        <a:latin typeface="Arial"/>
        <a:ea typeface=""/>
        <a:cs typeface=""/>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brand">
    <a:dk1>
      <a:srgbClr val="00263D"/>
    </a:dk1>
    <a:lt1>
      <a:sysClr val="window" lastClr="FFFFFF"/>
    </a:lt1>
    <a:dk2>
      <a:srgbClr val="345060"/>
    </a:dk2>
    <a:lt2>
      <a:srgbClr val="E7E6E6"/>
    </a:lt2>
    <a:accent1>
      <a:srgbClr val="F9AC42"/>
    </a:accent1>
    <a:accent2>
      <a:srgbClr val="00263D"/>
    </a:accent2>
    <a:accent3>
      <a:srgbClr val="356F7F"/>
    </a:accent3>
    <a:accent4>
      <a:srgbClr val="F9AC42"/>
    </a:accent4>
    <a:accent5>
      <a:srgbClr val="345060"/>
    </a:accent5>
    <a:accent6>
      <a:srgbClr val="00263D"/>
    </a:accent6>
    <a:hlink>
      <a:srgbClr val="356F7F"/>
    </a:hlink>
    <a:folHlink>
      <a:srgbClr val="F9AC42"/>
    </a:folHlink>
  </a:clrScheme>
  <a:fontScheme name="FGDSB">
    <a:majorFont>
      <a:latin typeface="Rubik"/>
      <a:ea typeface=""/>
      <a:cs typeface=""/>
    </a:majorFont>
    <a:minorFont>
      <a:latin typeface="Arial"/>
      <a:ea typeface=""/>
      <a:cs typeface=""/>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brand">
    <a:dk1>
      <a:srgbClr val="00263D"/>
    </a:dk1>
    <a:lt1>
      <a:sysClr val="window" lastClr="FFFFFF"/>
    </a:lt1>
    <a:dk2>
      <a:srgbClr val="345060"/>
    </a:dk2>
    <a:lt2>
      <a:srgbClr val="E7E6E6"/>
    </a:lt2>
    <a:accent1>
      <a:srgbClr val="F9AC42"/>
    </a:accent1>
    <a:accent2>
      <a:srgbClr val="00263D"/>
    </a:accent2>
    <a:accent3>
      <a:srgbClr val="356F7F"/>
    </a:accent3>
    <a:accent4>
      <a:srgbClr val="F9AC42"/>
    </a:accent4>
    <a:accent5>
      <a:srgbClr val="345060"/>
    </a:accent5>
    <a:accent6>
      <a:srgbClr val="00263D"/>
    </a:accent6>
    <a:hlink>
      <a:srgbClr val="356F7F"/>
    </a:hlink>
    <a:folHlink>
      <a:srgbClr val="F9AC42"/>
    </a:folHlink>
  </a:clrScheme>
  <a:fontScheme name="FGDSB">
    <a:majorFont>
      <a:latin typeface="Rubik"/>
      <a:ea typeface=""/>
      <a:cs typeface=""/>
    </a:majorFont>
    <a:minorFont>
      <a:latin typeface="Arial"/>
      <a:ea typeface=""/>
      <a:cs typeface=""/>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brand">
    <a:dk1>
      <a:srgbClr val="00263D"/>
    </a:dk1>
    <a:lt1>
      <a:sysClr val="window" lastClr="FFFFFF"/>
    </a:lt1>
    <a:dk2>
      <a:srgbClr val="345060"/>
    </a:dk2>
    <a:lt2>
      <a:srgbClr val="E7E6E6"/>
    </a:lt2>
    <a:accent1>
      <a:srgbClr val="F9AC42"/>
    </a:accent1>
    <a:accent2>
      <a:srgbClr val="00263D"/>
    </a:accent2>
    <a:accent3>
      <a:srgbClr val="356F7F"/>
    </a:accent3>
    <a:accent4>
      <a:srgbClr val="F9AC42"/>
    </a:accent4>
    <a:accent5>
      <a:srgbClr val="345060"/>
    </a:accent5>
    <a:accent6>
      <a:srgbClr val="00263D"/>
    </a:accent6>
    <a:hlink>
      <a:srgbClr val="356F7F"/>
    </a:hlink>
    <a:folHlink>
      <a:srgbClr val="F9AC42"/>
    </a:folHlink>
  </a:clrScheme>
  <a:fontScheme name="FGDSB">
    <a:majorFont>
      <a:latin typeface="Rubik"/>
      <a:ea typeface=""/>
      <a:cs typeface=""/>
    </a:majorFont>
    <a:minorFont>
      <a:latin typeface="Arial"/>
      <a:ea typeface=""/>
      <a:cs typeface=""/>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1">
    <tabColor rgb="FF7F929E"/>
    <outlinePr summaryBelow="0"/>
    <pageSetUpPr fitToPage="1"/>
  </sheetPr>
  <dimension ref="A1:W160"/>
  <sheetViews>
    <sheetView showGridLines="0" tabSelected="1" zoomScale="70" zoomScaleNormal="70" zoomScaleSheetLayoutView="40" zoomScalePageLayoutView="55" workbookViewId="0"/>
  </sheetViews>
  <sheetFormatPr defaultColWidth="10.25" defaultRowHeight="14.25" x14ac:dyDescent="0.2"/>
  <cols>
    <col min="1" max="1" width="5.625" style="8" customWidth="1"/>
    <col min="2" max="2" width="10.75" style="8" customWidth="1"/>
    <col min="3" max="3" width="92.625" style="8" customWidth="1"/>
    <col min="4" max="4" width="25.625" style="8" customWidth="1"/>
    <col min="5" max="5" width="18.625" style="8" customWidth="1"/>
    <col min="6" max="6" width="25.625" style="8" customWidth="1"/>
    <col min="7" max="7" width="18.625" style="8" customWidth="1"/>
    <col min="8" max="8" width="25.625" style="8" customWidth="1"/>
    <col min="9" max="9" width="18.625" style="8" customWidth="1"/>
    <col min="10" max="10" width="25.625" style="8" customWidth="1"/>
    <col min="11" max="11" width="18.625" style="8" customWidth="1"/>
    <col min="12" max="12" width="25.625" style="8" customWidth="1"/>
    <col min="13" max="13" width="18.75" style="8" customWidth="1"/>
    <col min="14" max="14" width="5.625" style="8" customWidth="1"/>
    <col min="15" max="15" width="23.375" style="8" customWidth="1"/>
    <col min="16" max="16384" width="10.25" style="8"/>
  </cols>
  <sheetData>
    <row r="1" spans="1:15" x14ac:dyDescent="0.2">
      <c r="A1" s="9"/>
      <c r="B1" s="10"/>
      <c r="C1" s="10"/>
      <c r="D1" s="10"/>
      <c r="E1" s="10"/>
      <c r="F1" s="10"/>
      <c r="G1" s="10"/>
      <c r="H1" s="10"/>
      <c r="I1" s="10"/>
      <c r="J1" s="10"/>
      <c r="K1" s="10"/>
      <c r="L1" s="10"/>
      <c r="M1" s="10"/>
      <c r="N1" s="10"/>
    </row>
    <row r="2" spans="1:15" s="2" customFormat="1" ht="54.75" customHeight="1" x14ac:dyDescent="0.2">
      <c r="A2" s="11"/>
      <c r="B2" s="12"/>
      <c r="C2" s="66" t="s">
        <v>32</v>
      </c>
      <c r="D2" s="66"/>
      <c r="E2" s="66"/>
      <c r="F2" s="66"/>
      <c r="G2" s="66"/>
      <c r="H2" s="66"/>
      <c r="I2" s="66"/>
      <c r="J2" s="66"/>
      <c r="K2" s="66"/>
      <c r="L2" s="66"/>
      <c r="M2" s="66"/>
      <c r="N2" s="13"/>
      <c r="O2" s="7"/>
    </row>
    <row r="3" spans="1:15" s="3" customFormat="1" ht="33.75" customHeight="1" x14ac:dyDescent="0.2">
      <c r="A3" s="14"/>
      <c r="B3" s="68" t="s">
        <v>0</v>
      </c>
      <c r="C3" s="70" t="s">
        <v>1</v>
      </c>
      <c r="D3" s="43">
        <v>46022</v>
      </c>
      <c r="E3" s="44"/>
      <c r="F3" s="43">
        <v>46112</v>
      </c>
      <c r="G3" s="44"/>
      <c r="H3" s="43">
        <v>46203</v>
      </c>
      <c r="I3" s="44"/>
      <c r="J3" s="43">
        <v>46295</v>
      </c>
      <c r="K3" s="44"/>
      <c r="L3" s="43">
        <v>46387</v>
      </c>
      <c r="M3" s="45"/>
      <c r="N3" s="14"/>
    </row>
    <row r="4" spans="1:15" s="3" customFormat="1" ht="60.75" customHeight="1" x14ac:dyDescent="0.2">
      <c r="A4" s="14"/>
      <c r="B4" s="69"/>
      <c r="C4" s="71"/>
      <c r="D4" s="15" t="s">
        <v>2</v>
      </c>
      <c r="E4" s="15" t="s">
        <v>3</v>
      </c>
      <c r="F4" s="15" t="s">
        <v>2</v>
      </c>
      <c r="G4" s="15" t="s">
        <v>3</v>
      </c>
      <c r="H4" s="15" t="s">
        <v>2</v>
      </c>
      <c r="I4" s="15" t="s">
        <v>3</v>
      </c>
      <c r="J4" s="15" t="s">
        <v>2</v>
      </c>
      <c r="K4" s="15" t="s">
        <v>3</v>
      </c>
      <c r="L4" s="16" t="s">
        <v>2</v>
      </c>
      <c r="M4" s="46" t="s">
        <v>3</v>
      </c>
      <c r="N4" s="14"/>
    </row>
    <row r="5" spans="1:15" s="4" customFormat="1" ht="33.75" customHeight="1" x14ac:dyDescent="0.2">
      <c r="A5" s="17"/>
      <c r="B5" s="47" t="s">
        <v>34</v>
      </c>
      <c r="C5" s="18" t="s">
        <v>33</v>
      </c>
      <c r="D5" s="19">
        <f t="shared" ref="D5:E5" si="0">SUM(D6,D9)</f>
        <v>145441171282.25</v>
      </c>
      <c r="E5" s="20">
        <f t="shared" si="0"/>
        <v>3096380</v>
      </c>
      <c r="F5" s="19">
        <f t="shared" ref="F5:M5" si="1">SUM(F6,F9)</f>
        <v>150096467148.79999</v>
      </c>
      <c r="G5" s="20">
        <f t="shared" si="1"/>
        <v>3097747</v>
      </c>
      <c r="H5" s="19">
        <f t="shared" si="1"/>
        <v>153882303363.26999</v>
      </c>
      <c r="I5" s="20">
        <f t="shared" si="1"/>
        <v>3139976</v>
      </c>
      <c r="J5" s="19">
        <f t="shared" si="1"/>
        <v>0</v>
      </c>
      <c r="K5" s="20">
        <f t="shared" si="1"/>
        <v>0</v>
      </c>
      <c r="L5" s="21">
        <f t="shared" si="1"/>
        <v>0</v>
      </c>
      <c r="M5" s="48">
        <f t="shared" si="1"/>
        <v>0</v>
      </c>
      <c r="N5" s="17"/>
    </row>
    <row r="6" spans="1:15" s="3" customFormat="1" ht="30" customHeight="1" x14ac:dyDescent="0.2">
      <c r="A6" s="14"/>
      <c r="B6" s="49" t="s">
        <v>4</v>
      </c>
      <c r="C6" s="22" t="s">
        <v>5</v>
      </c>
      <c r="D6" s="23">
        <f>SUM(D7:D8)</f>
        <v>86884022098.380005</v>
      </c>
      <c r="E6" s="24">
        <v>2976456</v>
      </c>
      <c r="F6" s="23">
        <f>SUM(F7:F8)</f>
        <v>89926605365.050003</v>
      </c>
      <c r="G6" s="24">
        <v>2976683</v>
      </c>
      <c r="H6" s="23">
        <f>SUM(H7:H8)</f>
        <v>93639924405.630005</v>
      </c>
      <c r="I6" s="24">
        <v>3016899</v>
      </c>
      <c r="J6" s="23">
        <f>SUM(J7:J8)</f>
        <v>0</v>
      </c>
      <c r="K6" s="24"/>
      <c r="L6" s="25">
        <f>SUM(L7:L8)</f>
        <v>0</v>
      </c>
      <c r="M6" s="50"/>
      <c r="N6" s="14"/>
    </row>
    <row r="7" spans="1:15" s="3" customFormat="1" ht="30" customHeight="1" x14ac:dyDescent="0.2">
      <c r="A7" s="14"/>
      <c r="B7" s="51" t="s">
        <v>6</v>
      </c>
      <c r="C7" s="26" t="s">
        <v>7</v>
      </c>
      <c r="D7" s="27">
        <v>55829648950.620003</v>
      </c>
      <c r="E7" s="28"/>
      <c r="F7" s="27">
        <v>56946353580.410004</v>
      </c>
      <c r="G7" s="28"/>
      <c r="H7" s="27">
        <v>59469233151.5</v>
      </c>
      <c r="I7" s="28"/>
      <c r="J7" s="27"/>
      <c r="K7" s="28"/>
      <c r="L7" s="29"/>
      <c r="M7" s="52"/>
      <c r="N7" s="14"/>
    </row>
    <row r="8" spans="1:15" s="3" customFormat="1" ht="30" customHeight="1" x14ac:dyDescent="0.2">
      <c r="A8" s="14"/>
      <c r="B8" s="51" t="s">
        <v>8</v>
      </c>
      <c r="C8" s="26" t="s">
        <v>9</v>
      </c>
      <c r="D8" s="27">
        <v>31054373147.759998</v>
      </c>
      <c r="E8" s="28"/>
      <c r="F8" s="27">
        <v>32980251784.639999</v>
      </c>
      <c r="G8" s="28"/>
      <c r="H8" s="27">
        <v>34170691254.130001</v>
      </c>
      <c r="I8" s="28"/>
      <c r="J8" s="27"/>
      <c r="K8" s="28"/>
      <c r="L8" s="29"/>
      <c r="M8" s="52"/>
      <c r="N8" s="14"/>
    </row>
    <row r="9" spans="1:15" s="3" customFormat="1" ht="30" customHeight="1" x14ac:dyDescent="0.2">
      <c r="A9" s="14"/>
      <c r="B9" s="49" t="s">
        <v>10</v>
      </c>
      <c r="C9" s="22" t="s">
        <v>31</v>
      </c>
      <c r="D9" s="23">
        <f>SUM(D10:D11)</f>
        <v>58557149183.870003</v>
      </c>
      <c r="E9" s="24">
        <v>119924</v>
      </c>
      <c r="F9" s="23">
        <f>SUM(F10:F11)</f>
        <v>60169861783.75</v>
      </c>
      <c r="G9" s="24">
        <v>121064</v>
      </c>
      <c r="H9" s="23">
        <f>SUM(H10:H11)</f>
        <v>60242378957.639999</v>
      </c>
      <c r="I9" s="24">
        <v>123077</v>
      </c>
      <c r="J9" s="23">
        <f>SUM(J10:J11)</f>
        <v>0</v>
      </c>
      <c r="K9" s="24"/>
      <c r="L9" s="25">
        <f>SUM(L10:L11)</f>
        <v>0</v>
      </c>
      <c r="M9" s="50"/>
      <c r="N9" s="14"/>
    </row>
    <row r="10" spans="1:15" s="3" customFormat="1" ht="30" customHeight="1" x14ac:dyDescent="0.2">
      <c r="A10" s="14"/>
      <c r="B10" s="51" t="s">
        <v>11</v>
      </c>
      <c r="C10" s="26" t="s">
        <v>7</v>
      </c>
      <c r="D10" s="27">
        <v>40802075290.919998</v>
      </c>
      <c r="E10" s="28"/>
      <c r="F10" s="27">
        <v>39814994856.209999</v>
      </c>
      <c r="G10" s="28"/>
      <c r="H10" s="27">
        <v>42090146893.230003</v>
      </c>
      <c r="I10" s="28"/>
      <c r="J10" s="27"/>
      <c r="K10" s="28"/>
      <c r="L10" s="29"/>
      <c r="M10" s="52"/>
      <c r="N10" s="14"/>
    </row>
    <row r="11" spans="1:15" s="3" customFormat="1" ht="30" customHeight="1" x14ac:dyDescent="0.2">
      <c r="A11" s="14"/>
      <c r="B11" s="51" t="s">
        <v>12</v>
      </c>
      <c r="C11" s="26" t="s">
        <v>9</v>
      </c>
      <c r="D11" s="27">
        <v>17755073892.950001</v>
      </c>
      <c r="E11" s="28"/>
      <c r="F11" s="27">
        <v>20354866927.540001</v>
      </c>
      <c r="G11" s="28"/>
      <c r="H11" s="27">
        <v>18152232064.41</v>
      </c>
      <c r="I11" s="28"/>
      <c r="J11" s="27"/>
      <c r="K11" s="28"/>
      <c r="L11" s="29"/>
      <c r="M11" s="52"/>
      <c r="N11" s="14"/>
    </row>
    <row r="12" spans="1:15" s="1" customFormat="1" ht="33.75" customHeight="1" x14ac:dyDescent="0.2">
      <c r="A12" s="30"/>
      <c r="B12" s="47" t="s">
        <v>36</v>
      </c>
      <c r="C12" s="18" t="s">
        <v>35</v>
      </c>
      <c r="D12" s="19">
        <f t="shared" ref="D12:E12" si="2">SUM(D13:D18)</f>
        <v>4803409472.4799995</v>
      </c>
      <c r="E12" s="20">
        <f t="shared" si="2"/>
        <v>17494</v>
      </c>
      <c r="F12" s="19">
        <f t="shared" ref="F12:M12" si="3">SUM(F13:F18)</f>
        <v>4575064131.8000002</v>
      </c>
      <c r="G12" s="20">
        <f t="shared" si="3"/>
        <v>17432</v>
      </c>
      <c r="H12" s="19">
        <f t="shared" si="3"/>
        <v>5858839497.5799999</v>
      </c>
      <c r="I12" s="20">
        <f t="shared" si="3"/>
        <v>15712</v>
      </c>
      <c r="J12" s="19">
        <f t="shared" si="3"/>
        <v>0</v>
      </c>
      <c r="K12" s="20">
        <f t="shared" si="3"/>
        <v>0</v>
      </c>
      <c r="L12" s="21">
        <f t="shared" si="3"/>
        <v>0</v>
      </c>
      <c r="M12" s="48">
        <f t="shared" si="3"/>
        <v>0</v>
      </c>
      <c r="N12" s="30"/>
    </row>
    <row r="13" spans="1:15" s="3" customFormat="1" ht="30" customHeight="1" x14ac:dyDescent="0.2">
      <c r="A13" s="14"/>
      <c r="B13" s="53" t="s">
        <v>13</v>
      </c>
      <c r="C13" s="31" t="s">
        <v>14</v>
      </c>
      <c r="D13" s="27">
        <v>19899419.02</v>
      </c>
      <c r="E13" s="32">
        <v>2</v>
      </c>
      <c r="F13" s="27">
        <v>20370462.210000001</v>
      </c>
      <c r="G13" s="32">
        <v>2</v>
      </c>
      <c r="H13" s="27">
        <v>29907769.190000001</v>
      </c>
      <c r="I13" s="32">
        <v>2</v>
      </c>
      <c r="J13" s="27"/>
      <c r="K13" s="32"/>
      <c r="L13" s="29"/>
      <c r="M13" s="54"/>
      <c r="N13" s="14"/>
    </row>
    <row r="14" spans="1:15" s="3" customFormat="1" ht="57" customHeight="1" x14ac:dyDescent="0.2">
      <c r="A14" s="14"/>
      <c r="B14" s="53" t="s">
        <v>15</v>
      </c>
      <c r="C14" s="31" t="s">
        <v>16</v>
      </c>
      <c r="D14" s="27">
        <v>2168491983.6799998</v>
      </c>
      <c r="E14" s="32">
        <v>1168</v>
      </c>
      <c r="F14" s="27">
        <v>2384170707.6599998</v>
      </c>
      <c r="G14" s="32">
        <v>1214</v>
      </c>
      <c r="H14" s="27">
        <v>3009271416.7600002</v>
      </c>
      <c r="I14" s="32">
        <v>1217</v>
      </c>
      <c r="J14" s="27"/>
      <c r="K14" s="32"/>
      <c r="L14" s="29"/>
      <c r="M14" s="54"/>
      <c r="N14" s="14"/>
    </row>
    <row r="15" spans="1:15" s="3" customFormat="1" ht="30" customHeight="1" x14ac:dyDescent="0.2">
      <c r="A15" s="14"/>
      <c r="B15" s="53" t="s">
        <v>17</v>
      </c>
      <c r="C15" s="31" t="s">
        <v>18</v>
      </c>
      <c r="D15" s="27">
        <v>2575776671.8899999</v>
      </c>
      <c r="E15" s="32">
        <v>211</v>
      </c>
      <c r="F15" s="27">
        <v>2131912076.8699999</v>
      </c>
      <c r="G15" s="32">
        <v>203</v>
      </c>
      <c r="H15" s="27">
        <v>2788175820.9899998</v>
      </c>
      <c r="I15" s="32">
        <v>204</v>
      </c>
      <c r="J15" s="27"/>
      <c r="K15" s="32"/>
      <c r="L15" s="29"/>
      <c r="M15" s="54"/>
      <c r="N15" s="14"/>
    </row>
    <row r="16" spans="1:15" s="3" customFormat="1" ht="59.25" customHeight="1" x14ac:dyDescent="0.2">
      <c r="A16" s="14"/>
      <c r="B16" s="53" t="s">
        <v>19</v>
      </c>
      <c r="C16" s="31" t="s">
        <v>20</v>
      </c>
      <c r="D16" s="27">
        <v>0</v>
      </c>
      <c r="E16" s="32">
        <v>0</v>
      </c>
      <c r="F16" s="27">
        <v>0</v>
      </c>
      <c r="G16" s="32">
        <v>0</v>
      </c>
      <c r="H16" s="27">
        <v>0</v>
      </c>
      <c r="I16" s="32">
        <v>0</v>
      </c>
      <c r="J16" s="27"/>
      <c r="K16" s="32"/>
      <c r="L16" s="29"/>
      <c r="M16" s="54"/>
      <c r="N16" s="14"/>
    </row>
    <row r="17" spans="1:15" s="3" customFormat="1" ht="30" customHeight="1" x14ac:dyDescent="0.2">
      <c r="A17" s="14"/>
      <c r="B17" s="53" t="s">
        <v>21</v>
      </c>
      <c r="C17" s="31" t="s">
        <v>22</v>
      </c>
      <c r="D17" s="27">
        <v>39241397.890000001</v>
      </c>
      <c r="E17" s="32">
        <v>16113</v>
      </c>
      <c r="F17" s="27">
        <v>38610885.060000002</v>
      </c>
      <c r="G17" s="32">
        <v>16013</v>
      </c>
      <c r="H17" s="27">
        <v>31484490.640000001</v>
      </c>
      <c r="I17" s="32">
        <v>14289</v>
      </c>
      <c r="J17" s="27"/>
      <c r="K17" s="32"/>
      <c r="L17" s="29"/>
      <c r="M17" s="54"/>
      <c r="N17" s="14"/>
    </row>
    <row r="18" spans="1:15" s="3" customFormat="1" ht="39.75" customHeight="1" x14ac:dyDescent="0.2">
      <c r="A18" s="14"/>
      <c r="B18" s="53" t="s">
        <v>23</v>
      </c>
      <c r="C18" s="31" t="s">
        <v>24</v>
      </c>
      <c r="D18" s="27">
        <v>0</v>
      </c>
      <c r="E18" s="32">
        <v>0</v>
      </c>
      <c r="F18" s="27">
        <v>0</v>
      </c>
      <c r="G18" s="32">
        <v>0</v>
      </c>
      <c r="H18" s="27">
        <v>0</v>
      </c>
      <c r="I18" s="32">
        <v>0</v>
      </c>
      <c r="J18" s="27"/>
      <c r="K18" s="32"/>
      <c r="L18" s="29"/>
      <c r="M18" s="54"/>
      <c r="N18" s="14"/>
    </row>
    <row r="19" spans="1:15" s="1" customFormat="1" ht="33.75" customHeight="1" x14ac:dyDescent="0.2">
      <c r="A19" s="30"/>
      <c r="B19" s="47" t="s">
        <v>37</v>
      </c>
      <c r="C19" s="18" t="s">
        <v>46</v>
      </c>
      <c r="D19" s="19">
        <f t="shared" ref="D19:E19" si="4">D5-D12</f>
        <v>140637761809.76999</v>
      </c>
      <c r="E19" s="20">
        <f t="shared" si="4"/>
        <v>3078886</v>
      </c>
      <c r="F19" s="19">
        <f t="shared" ref="F19:M19" si="5">F5-F12</f>
        <v>145521403017</v>
      </c>
      <c r="G19" s="20">
        <f t="shared" si="5"/>
        <v>3080315</v>
      </c>
      <c r="H19" s="19">
        <f t="shared" si="5"/>
        <v>148023463865.69</v>
      </c>
      <c r="I19" s="20">
        <f t="shared" si="5"/>
        <v>3124264</v>
      </c>
      <c r="J19" s="19">
        <f t="shared" si="5"/>
        <v>0</v>
      </c>
      <c r="K19" s="20">
        <f t="shared" si="5"/>
        <v>0</v>
      </c>
      <c r="L19" s="21">
        <f t="shared" si="5"/>
        <v>0</v>
      </c>
      <c r="M19" s="48">
        <f t="shared" si="5"/>
        <v>0</v>
      </c>
      <c r="N19" s="30"/>
    </row>
    <row r="20" spans="1:15" s="3" customFormat="1" ht="30" customHeight="1" x14ac:dyDescent="0.2">
      <c r="A20" s="14"/>
      <c r="B20" s="49" t="s">
        <v>25</v>
      </c>
      <c r="C20" s="22" t="s">
        <v>38</v>
      </c>
      <c r="D20" s="23">
        <f t="shared" ref="D20:E20" si="6">SUM(D21:D22)</f>
        <v>86847902192.479996</v>
      </c>
      <c r="E20" s="24">
        <f t="shared" si="6"/>
        <v>2960932</v>
      </c>
      <c r="F20" s="23">
        <f t="shared" ref="F20:M20" si="7">SUM(F21:F22)</f>
        <v>89890935888.470001</v>
      </c>
      <c r="G20" s="24">
        <f t="shared" si="7"/>
        <v>2961232</v>
      </c>
      <c r="H20" s="23">
        <f t="shared" si="7"/>
        <v>93611228470.399994</v>
      </c>
      <c r="I20" s="24">
        <f t="shared" si="7"/>
        <v>3003085</v>
      </c>
      <c r="J20" s="23">
        <f t="shared" si="7"/>
        <v>0</v>
      </c>
      <c r="K20" s="24">
        <f t="shared" si="7"/>
        <v>0</v>
      </c>
      <c r="L20" s="25">
        <f t="shared" si="7"/>
        <v>0</v>
      </c>
      <c r="M20" s="50">
        <f t="shared" si="7"/>
        <v>0</v>
      </c>
      <c r="N20" s="14"/>
    </row>
    <row r="21" spans="1:15" s="3" customFormat="1" ht="30" customHeight="1" x14ac:dyDescent="0.2">
      <c r="A21" s="14"/>
      <c r="B21" s="51" t="s">
        <v>26</v>
      </c>
      <c r="C21" s="26" t="s">
        <v>47</v>
      </c>
      <c r="D21" s="27">
        <v>25469376830.759998</v>
      </c>
      <c r="E21" s="32">
        <v>2867135</v>
      </c>
      <c r="F21" s="27">
        <v>24752255076.790001</v>
      </c>
      <c r="G21" s="32">
        <v>2861884</v>
      </c>
      <c r="H21" s="27">
        <v>25808044478.130001</v>
      </c>
      <c r="I21" s="32">
        <v>2900021</v>
      </c>
      <c r="J21" s="27"/>
      <c r="K21" s="32"/>
      <c r="L21" s="29"/>
      <c r="M21" s="54"/>
      <c r="N21" s="14"/>
    </row>
    <row r="22" spans="1:15" s="3" customFormat="1" ht="30" customHeight="1" x14ac:dyDescent="0.2">
      <c r="A22" s="14"/>
      <c r="B22" s="51" t="s">
        <v>27</v>
      </c>
      <c r="C22" s="26" t="s">
        <v>48</v>
      </c>
      <c r="D22" s="27">
        <v>61378525361.720001</v>
      </c>
      <c r="E22" s="32">
        <v>93797</v>
      </c>
      <c r="F22" s="27">
        <v>65138680811.68</v>
      </c>
      <c r="G22" s="32">
        <v>99348</v>
      </c>
      <c r="H22" s="27">
        <v>67803183992.269997</v>
      </c>
      <c r="I22" s="32">
        <v>103064</v>
      </c>
      <c r="J22" s="27"/>
      <c r="K22" s="32"/>
      <c r="L22" s="29"/>
      <c r="M22" s="54"/>
      <c r="N22" s="14"/>
    </row>
    <row r="23" spans="1:15" s="3" customFormat="1" ht="30" customHeight="1" x14ac:dyDescent="0.2">
      <c r="A23" s="14"/>
      <c r="B23" s="49" t="s">
        <v>28</v>
      </c>
      <c r="C23" s="22" t="s">
        <v>39</v>
      </c>
      <c r="D23" s="23">
        <f t="shared" ref="D23:E23" si="8">SUM(D24:D25)</f>
        <v>53789859617.290001</v>
      </c>
      <c r="E23" s="24">
        <f t="shared" si="8"/>
        <v>117954</v>
      </c>
      <c r="F23" s="23">
        <f t="shared" ref="F23:M23" si="9">SUM(F24:F25)</f>
        <v>55630467128.529999</v>
      </c>
      <c r="G23" s="24">
        <f t="shared" si="9"/>
        <v>119083</v>
      </c>
      <c r="H23" s="23">
        <f t="shared" si="9"/>
        <v>54412235395.290001</v>
      </c>
      <c r="I23" s="24">
        <f t="shared" si="9"/>
        <v>121179</v>
      </c>
      <c r="J23" s="23">
        <f t="shared" si="9"/>
        <v>0</v>
      </c>
      <c r="K23" s="24">
        <f t="shared" si="9"/>
        <v>0</v>
      </c>
      <c r="L23" s="25">
        <f t="shared" si="9"/>
        <v>0</v>
      </c>
      <c r="M23" s="50">
        <f t="shared" si="9"/>
        <v>0</v>
      </c>
      <c r="N23" s="14"/>
    </row>
    <row r="24" spans="1:15" s="3" customFormat="1" ht="30" customHeight="1" x14ac:dyDescent="0.2">
      <c r="A24" s="14"/>
      <c r="B24" s="51" t="s">
        <v>29</v>
      </c>
      <c r="C24" s="26" t="s">
        <v>47</v>
      </c>
      <c r="D24" s="27">
        <v>2335719323.5100002</v>
      </c>
      <c r="E24" s="32">
        <v>101248</v>
      </c>
      <c r="F24" s="27">
        <v>2254063390.5100002</v>
      </c>
      <c r="G24" s="32">
        <v>103118</v>
      </c>
      <c r="H24" s="27">
        <v>2272276896.4299998</v>
      </c>
      <c r="I24" s="32">
        <v>104730</v>
      </c>
      <c r="J24" s="27"/>
      <c r="K24" s="32"/>
      <c r="L24" s="29"/>
      <c r="M24" s="54"/>
      <c r="N24" s="14"/>
    </row>
    <row r="25" spans="1:15" s="3" customFormat="1" ht="30" customHeight="1" x14ac:dyDescent="0.2">
      <c r="A25" s="14"/>
      <c r="B25" s="51" t="s">
        <v>30</v>
      </c>
      <c r="C25" s="26" t="s">
        <v>48</v>
      </c>
      <c r="D25" s="27">
        <v>51454140293.779999</v>
      </c>
      <c r="E25" s="32">
        <v>16706</v>
      </c>
      <c r="F25" s="27">
        <v>53376403738.019997</v>
      </c>
      <c r="G25" s="32">
        <v>15965</v>
      </c>
      <c r="H25" s="27">
        <v>52139958498.860001</v>
      </c>
      <c r="I25" s="32">
        <v>16449</v>
      </c>
      <c r="J25" s="27"/>
      <c r="K25" s="32"/>
      <c r="L25" s="29"/>
      <c r="M25" s="54"/>
      <c r="N25" s="14"/>
    </row>
    <row r="26" spans="1:15" s="1" customFormat="1" ht="33.75" customHeight="1" x14ac:dyDescent="0.2">
      <c r="A26" s="30"/>
      <c r="B26" s="55" t="s">
        <v>41</v>
      </c>
      <c r="C26" s="33" t="s">
        <v>40</v>
      </c>
      <c r="D26" s="34">
        <f t="shared" ref="D26:E26" si="10">SUM(D27:D28)</f>
        <v>49905696154.269997</v>
      </c>
      <c r="E26" s="35">
        <f t="shared" si="10"/>
        <v>3078886</v>
      </c>
      <c r="F26" s="34">
        <f t="shared" ref="F26:M26" si="11">SUM(F27:F28)</f>
        <v>50068918467.300003</v>
      </c>
      <c r="G26" s="35">
        <f t="shared" si="11"/>
        <v>3080315</v>
      </c>
      <c r="H26" s="34">
        <f t="shared" si="11"/>
        <v>51982921374.559998</v>
      </c>
      <c r="I26" s="35">
        <f t="shared" si="11"/>
        <v>3124264</v>
      </c>
      <c r="J26" s="34">
        <f t="shared" si="11"/>
        <v>0</v>
      </c>
      <c r="K26" s="35">
        <f t="shared" si="11"/>
        <v>0</v>
      </c>
      <c r="L26" s="36">
        <f t="shared" si="11"/>
        <v>0</v>
      </c>
      <c r="M26" s="56">
        <f t="shared" si="11"/>
        <v>0</v>
      </c>
      <c r="N26" s="30"/>
      <c r="O26" s="5"/>
    </row>
    <row r="27" spans="1:15" s="1" customFormat="1" ht="30" customHeight="1" x14ac:dyDescent="0.2">
      <c r="A27" s="30"/>
      <c r="B27" s="57" t="s">
        <v>44</v>
      </c>
      <c r="C27" s="37" t="s">
        <v>42</v>
      </c>
      <c r="D27" s="38">
        <f>D21+E22*y</f>
        <v>44228776830.760002</v>
      </c>
      <c r="E27" s="39">
        <f>E20</f>
        <v>2960932</v>
      </c>
      <c r="F27" s="38">
        <f>F21+G22*y</f>
        <v>44621855076.790001</v>
      </c>
      <c r="G27" s="39">
        <f>G20</f>
        <v>2961232</v>
      </c>
      <c r="H27" s="38">
        <f>H21+I22*y</f>
        <v>46420844478.129997</v>
      </c>
      <c r="I27" s="39">
        <f>I20</f>
        <v>3003085</v>
      </c>
      <c r="J27" s="38">
        <f>J21+K22*y</f>
        <v>0</v>
      </c>
      <c r="K27" s="39">
        <f>K20</f>
        <v>0</v>
      </c>
      <c r="L27" s="40">
        <f>L21+M22*y</f>
        <v>0</v>
      </c>
      <c r="M27" s="58">
        <f>M20</f>
        <v>0</v>
      </c>
      <c r="N27" s="30"/>
    </row>
    <row r="28" spans="1:15" s="1" customFormat="1" ht="30" customHeight="1" x14ac:dyDescent="0.2">
      <c r="A28" s="30"/>
      <c r="B28" s="59" t="s">
        <v>45</v>
      </c>
      <c r="C28" s="60" t="s">
        <v>43</v>
      </c>
      <c r="D28" s="61">
        <f>D24+E25*y</f>
        <v>5676919323.5100002</v>
      </c>
      <c r="E28" s="62">
        <f>E23</f>
        <v>117954</v>
      </c>
      <c r="F28" s="61">
        <f>F24+G25*y</f>
        <v>5447063390.5100002</v>
      </c>
      <c r="G28" s="62">
        <f>G23</f>
        <v>119083</v>
      </c>
      <c r="H28" s="61">
        <f>H24+I25*y</f>
        <v>5562076896.4300003</v>
      </c>
      <c r="I28" s="62">
        <f>I23</f>
        <v>121179</v>
      </c>
      <c r="J28" s="61">
        <f>J24+K25*y</f>
        <v>0</v>
      </c>
      <c r="K28" s="62">
        <f>K23</f>
        <v>0</v>
      </c>
      <c r="L28" s="63">
        <f>L24+M25*y</f>
        <v>0</v>
      </c>
      <c r="M28" s="64">
        <f>M23</f>
        <v>0</v>
      </c>
      <c r="N28" s="30"/>
    </row>
    <row r="29" spans="1:15" s="3" customFormat="1" ht="100.5" customHeight="1" x14ac:dyDescent="0.2">
      <c r="A29" s="14"/>
      <c r="B29" s="67" t="s">
        <v>51</v>
      </c>
      <c r="C29" s="67"/>
      <c r="D29" s="67"/>
      <c r="E29" s="67"/>
      <c r="F29" s="67"/>
      <c r="G29" s="67"/>
      <c r="H29" s="67"/>
      <c r="I29" s="67"/>
      <c r="J29" s="67"/>
      <c r="K29" s="67"/>
      <c r="L29" s="67"/>
      <c r="M29" s="67"/>
      <c r="N29" s="41"/>
      <c r="O29" s="6"/>
    </row>
    <row r="30" spans="1:15" x14ac:dyDescent="0.2">
      <c r="A30" s="10"/>
      <c r="B30" s="10"/>
      <c r="C30" s="10"/>
      <c r="D30" s="10"/>
      <c r="E30" s="10"/>
      <c r="F30" s="10"/>
      <c r="G30" s="10"/>
      <c r="H30" s="10"/>
      <c r="I30" s="10"/>
      <c r="J30" s="10"/>
      <c r="K30" s="10"/>
      <c r="L30" s="10"/>
      <c r="M30" s="10"/>
      <c r="N30" s="10"/>
    </row>
    <row r="31" spans="1:15" ht="15" customHeight="1" x14ac:dyDescent="0.2">
      <c r="A31" s="10"/>
      <c r="B31" s="10"/>
      <c r="C31" s="10"/>
      <c r="D31" s="10"/>
      <c r="E31" s="10"/>
      <c r="F31" s="10"/>
      <c r="G31" s="10"/>
      <c r="H31" s="10"/>
      <c r="I31" s="10"/>
      <c r="J31" s="10"/>
      <c r="K31" s="10"/>
      <c r="L31" s="10"/>
      <c r="M31" s="10"/>
      <c r="N31" s="10"/>
    </row>
    <row r="32" spans="1:15" ht="48" customHeight="1" thickBot="1" x14ac:dyDescent="0.25">
      <c r="A32" s="10"/>
      <c r="B32" s="65" t="s">
        <v>49</v>
      </c>
      <c r="C32" s="65"/>
      <c r="D32" s="65"/>
      <c r="E32" s="65"/>
      <c r="F32" s="65"/>
      <c r="G32" s="65"/>
      <c r="H32" s="65"/>
      <c r="I32" s="65"/>
      <c r="J32" s="65"/>
      <c r="K32" s="65"/>
      <c r="L32" s="65"/>
      <c r="M32" s="65"/>
      <c r="N32" s="10"/>
    </row>
    <row r="33" spans="1:14" ht="15" customHeight="1" x14ac:dyDescent="0.2">
      <c r="A33" s="10"/>
      <c r="B33" s="10"/>
      <c r="C33" s="42"/>
      <c r="D33" s="42"/>
      <c r="E33" s="42"/>
      <c r="F33" s="42"/>
      <c r="G33" s="42"/>
      <c r="H33" s="42"/>
      <c r="I33" s="42"/>
      <c r="J33" s="42"/>
      <c r="K33" s="42"/>
      <c r="L33" s="42"/>
      <c r="M33" s="42"/>
      <c r="N33" s="10"/>
    </row>
    <row r="34" spans="1:14" ht="15" customHeight="1" x14ac:dyDescent="0.2">
      <c r="A34" s="10"/>
      <c r="B34" s="10"/>
      <c r="C34" s="10"/>
      <c r="D34" s="10"/>
      <c r="E34" s="10"/>
      <c r="F34" s="10"/>
      <c r="G34" s="10"/>
      <c r="H34" s="10"/>
      <c r="I34" s="10"/>
      <c r="J34" s="10"/>
      <c r="K34" s="10"/>
      <c r="L34" s="10"/>
      <c r="M34" s="10"/>
      <c r="N34" s="10"/>
    </row>
    <row r="35" spans="1:14" ht="15" customHeight="1" x14ac:dyDescent="0.2">
      <c r="A35" s="10"/>
      <c r="B35" s="10"/>
      <c r="C35" s="10"/>
      <c r="D35" s="10"/>
      <c r="E35" s="10"/>
      <c r="F35" s="10"/>
      <c r="G35" s="10"/>
      <c r="H35" s="10"/>
      <c r="I35" s="10"/>
      <c r="J35" s="10"/>
      <c r="K35" s="10"/>
      <c r="L35" s="10"/>
      <c r="M35" s="10"/>
      <c r="N35" s="10"/>
    </row>
    <row r="36" spans="1:14" ht="15" customHeight="1" x14ac:dyDescent="0.2">
      <c r="A36" s="10"/>
      <c r="B36" s="10"/>
      <c r="C36" s="10"/>
      <c r="D36" s="10"/>
      <c r="E36" s="10"/>
      <c r="F36" s="10"/>
      <c r="G36" s="10"/>
      <c r="H36" s="10"/>
      <c r="I36" s="10"/>
      <c r="J36" s="10"/>
      <c r="K36" s="10"/>
      <c r="L36" s="10"/>
      <c r="M36" s="10"/>
      <c r="N36" s="10"/>
    </row>
    <row r="37" spans="1:14" ht="15" customHeight="1" x14ac:dyDescent="0.2">
      <c r="A37" s="10"/>
      <c r="B37" s="10"/>
      <c r="C37" s="10"/>
      <c r="D37" s="10"/>
      <c r="E37" s="10"/>
      <c r="F37" s="10"/>
      <c r="G37" s="10"/>
      <c r="H37" s="10"/>
      <c r="I37" s="10"/>
      <c r="J37" s="10"/>
      <c r="K37" s="10"/>
      <c r="L37" s="10"/>
      <c r="M37" s="10"/>
      <c r="N37" s="10"/>
    </row>
    <row r="38" spans="1:14" ht="15" customHeight="1" x14ac:dyDescent="0.2">
      <c r="A38" s="10"/>
      <c r="B38" s="10"/>
      <c r="C38" s="10"/>
      <c r="D38" s="10"/>
      <c r="E38" s="10"/>
      <c r="F38" s="10"/>
      <c r="G38" s="10"/>
      <c r="H38" s="10"/>
      <c r="I38" s="10"/>
      <c r="J38" s="10"/>
      <c r="K38" s="10"/>
      <c r="L38" s="10"/>
      <c r="M38" s="10"/>
      <c r="N38" s="10"/>
    </row>
    <row r="39" spans="1:14" ht="15" customHeight="1" x14ac:dyDescent="0.2">
      <c r="A39" s="10"/>
      <c r="B39" s="10"/>
      <c r="C39" s="10"/>
      <c r="D39" s="10"/>
      <c r="E39" s="10"/>
      <c r="F39" s="10"/>
      <c r="G39" s="10"/>
      <c r="H39" s="10"/>
      <c r="I39" s="10"/>
      <c r="J39" s="10"/>
      <c r="K39" s="10"/>
      <c r="L39" s="10"/>
      <c r="M39" s="10"/>
      <c r="N39" s="10"/>
    </row>
    <row r="40" spans="1:14" ht="15" customHeight="1" x14ac:dyDescent="0.2">
      <c r="A40" s="10"/>
      <c r="B40" s="10"/>
      <c r="C40" s="10"/>
      <c r="D40" s="10"/>
      <c r="E40" s="10"/>
      <c r="F40" s="10"/>
      <c r="G40" s="10"/>
      <c r="H40" s="10"/>
      <c r="I40" s="10"/>
      <c r="J40" s="10"/>
      <c r="K40" s="10"/>
      <c r="L40" s="10"/>
      <c r="M40" s="10"/>
      <c r="N40" s="10"/>
    </row>
    <row r="41" spans="1:14" ht="15" customHeight="1" x14ac:dyDescent="0.2">
      <c r="A41" s="10"/>
      <c r="B41" s="10"/>
      <c r="C41" s="10"/>
      <c r="D41" s="10"/>
      <c r="E41" s="10"/>
      <c r="F41" s="10"/>
      <c r="G41" s="10"/>
      <c r="H41" s="10"/>
      <c r="I41" s="10"/>
      <c r="J41" s="10"/>
      <c r="K41" s="10"/>
      <c r="L41" s="10"/>
      <c r="M41" s="10"/>
      <c r="N41" s="10"/>
    </row>
    <row r="42" spans="1:14" ht="15" customHeight="1" x14ac:dyDescent="0.2">
      <c r="A42" s="10"/>
      <c r="B42" s="10"/>
      <c r="C42" s="10"/>
      <c r="D42" s="10"/>
      <c r="E42" s="10"/>
      <c r="F42" s="10"/>
      <c r="G42" s="10"/>
      <c r="H42" s="10"/>
      <c r="I42" s="10"/>
      <c r="J42" s="10"/>
      <c r="K42" s="10"/>
      <c r="L42" s="10"/>
      <c r="M42" s="10"/>
      <c r="N42" s="10"/>
    </row>
    <row r="43" spans="1:14" ht="15" customHeight="1" x14ac:dyDescent="0.2">
      <c r="A43" s="10"/>
      <c r="B43" s="10"/>
      <c r="C43" s="10"/>
      <c r="D43" s="10"/>
      <c r="E43" s="10"/>
      <c r="F43" s="10"/>
      <c r="G43" s="10"/>
      <c r="H43" s="10"/>
      <c r="I43" s="10"/>
      <c r="J43" s="10"/>
      <c r="K43" s="10"/>
      <c r="L43" s="10"/>
      <c r="M43" s="10"/>
      <c r="N43" s="10"/>
    </row>
    <row r="44" spans="1:14" ht="15" customHeight="1" x14ac:dyDescent="0.2">
      <c r="A44" s="10"/>
      <c r="B44" s="10"/>
      <c r="C44" s="10"/>
      <c r="D44" s="10"/>
      <c r="E44" s="10"/>
      <c r="F44" s="10"/>
      <c r="G44" s="10"/>
      <c r="H44" s="10"/>
      <c r="I44" s="10"/>
      <c r="J44" s="10"/>
      <c r="K44" s="10"/>
      <c r="L44" s="10"/>
      <c r="M44" s="10"/>
      <c r="N44" s="10"/>
    </row>
    <row r="45" spans="1:14" ht="15" customHeight="1" x14ac:dyDescent="0.2">
      <c r="A45" s="10"/>
      <c r="B45" s="10"/>
      <c r="C45" s="10"/>
      <c r="D45" s="10"/>
      <c r="E45" s="10"/>
      <c r="F45" s="10"/>
      <c r="G45" s="10"/>
      <c r="H45" s="10"/>
      <c r="I45" s="10"/>
      <c r="J45" s="10"/>
      <c r="K45" s="10"/>
      <c r="L45" s="10"/>
      <c r="M45" s="10"/>
      <c r="N45" s="10"/>
    </row>
    <row r="46" spans="1:14" ht="15" customHeight="1" x14ac:dyDescent="0.2">
      <c r="A46" s="10"/>
      <c r="B46" s="10"/>
      <c r="C46" s="10"/>
      <c r="D46" s="10"/>
      <c r="E46" s="10"/>
      <c r="F46" s="10"/>
      <c r="G46" s="10"/>
      <c r="H46" s="10"/>
      <c r="I46" s="10"/>
      <c r="J46" s="10"/>
      <c r="K46" s="10"/>
      <c r="L46" s="10"/>
      <c r="M46" s="10"/>
      <c r="N46" s="10"/>
    </row>
    <row r="47" spans="1:14" ht="15" customHeight="1" x14ac:dyDescent="0.2">
      <c r="A47" s="10"/>
      <c r="B47" s="10"/>
      <c r="C47" s="10"/>
      <c r="D47" s="10"/>
      <c r="E47" s="10"/>
      <c r="F47" s="10"/>
      <c r="G47" s="10"/>
      <c r="H47" s="10"/>
      <c r="I47" s="10"/>
      <c r="J47" s="10"/>
      <c r="K47" s="10"/>
      <c r="L47" s="10"/>
      <c r="M47" s="10"/>
      <c r="N47" s="10"/>
    </row>
    <row r="48" spans="1:14" ht="15" customHeight="1" x14ac:dyDescent="0.2">
      <c r="A48" s="10"/>
      <c r="B48" s="10"/>
      <c r="C48" s="10"/>
      <c r="D48" s="10"/>
      <c r="E48" s="10"/>
      <c r="F48" s="10"/>
      <c r="G48" s="10"/>
      <c r="H48" s="10"/>
      <c r="I48" s="10"/>
      <c r="J48" s="10"/>
      <c r="K48" s="10"/>
      <c r="L48" s="10"/>
      <c r="M48" s="10"/>
      <c r="N48" s="10"/>
    </row>
    <row r="49" spans="1:14" ht="15" customHeight="1" x14ac:dyDescent="0.2">
      <c r="A49" s="10"/>
      <c r="B49" s="10"/>
      <c r="C49" s="10"/>
      <c r="D49" s="10"/>
      <c r="E49" s="10"/>
      <c r="F49" s="10"/>
      <c r="G49" s="10"/>
      <c r="H49" s="10"/>
      <c r="I49" s="10"/>
      <c r="J49" s="10"/>
      <c r="K49" s="10"/>
      <c r="L49" s="10"/>
      <c r="M49" s="10"/>
      <c r="N49" s="10"/>
    </row>
    <row r="50" spans="1:14" ht="15" customHeight="1" x14ac:dyDescent="0.2">
      <c r="A50" s="10"/>
      <c r="B50" s="10"/>
      <c r="C50" s="10"/>
      <c r="D50" s="10"/>
      <c r="E50" s="10"/>
      <c r="F50" s="10"/>
      <c r="G50" s="10"/>
      <c r="H50" s="10"/>
      <c r="I50" s="10"/>
      <c r="J50" s="10"/>
      <c r="K50" s="10"/>
      <c r="L50" s="10"/>
      <c r="M50" s="10"/>
      <c r="N50" s="10"/>
    </row>
    <row r="51" spans="1:14" ht="15" customHeight="1" x14ac:dyDescent="0.2">
      <c r="A51" s="10"/>
      <c r="B51" s="10"/>
      <c r="C51" s="10"/>
      <c r="D51" s="10"/>
      <c r="E51" s="10"/>
      <c r="F51" s="10"/>
      <c r="G51" s="10"/>
      <c r="H51" s="10"/>
      <c r="I51" s="10"/>
      <c r="J51" s="10"/>
      <c r="K51" s="10"/>
      <c r="L51" s="10"/>
      <c r="M51" s="10"/>
      <c r="N51" s="10"/>
    </row>
    <row r="52" spans="1:14" ht="15" customHeight="1" x14ac:dyDescent="0.2">
      <c r="A52" s="10"/>
      <c r="B52" s="10"/>
      <c r="C52" s="10"/>
      <c r="D52" s="10"/>
      <c r="E52" s="10"/>
      <c r="F52" s="10"/>
      <c r="G52" s="10"/>
      <c r="H52" s="10"/>
      <c r="I52" s="10"/>
      <c r="J52" s="10"/>
      <c r="K52" s="10"/>
      <c r="L52" s="10"/>
      <c r="M52" s="10"/>
      <c r="N52" s="10"/>
    </row>
    <row r="53" spans="1:14" ht="15" customHeight="1" x14ac:dyDescent="0.2">
      <c r="A53" s="10"/>
      <c r="B53" s="10"/>
      <c r="C53" s="10"/>
      <c r="D53" s="10"/>
      <c r="E53" s="10"/>
      <c r="F53" s="10"/>
      <c r="G53" s="10"/>
      <c r="H53" s="10"/>
      <c r="I53" s="10"/>
      <c r="J53" s="10"/>
      <c r="K53" s="10"/>
      <c r="L53" s="10"/>
      <c r="M53" s="10"/>
      <c r="N53" s="10"/>
    </row>
    <row r="54" spans="1:14" ht="15" customHeight="1" x14ac:dyDescent="0.2">
      <c r="A54" s="10"/>
      <c r="B54" s="10"/>
      <c r="C54" s="10"/>
      <c r="D54" s="10"/>
      <c r="E54" s="10"/>
      <c r="F54" s="10"/>
      <c r="G54" s="10"/>
      <c r="H54" s="10"/>
      <c r="I54" s="10"/>
      <c r="J54" s="10"/>
      <c r="K54" s="10"/>
      <c r="L54" s="10"/>
      <c r="M54" s="10"/>
      <c r="N54" s="10"/>
    </row>
    <row r="55" spans="1:14" ht="15" customHeight="1" x14ac:dyDescent="0.2">
      <c r="A55" s="10"/>
      <c r="B55" s="10"/>
      <c r="C55" s="10"/>
      <c r="D55" s="10"/>
      <c r="E55" s="10"/>
      <c r="F55" s="10"/>
      <c r="G55" s="10"/>
      <c r="H55" s="10"/>
      <c r="I55" s="10"/>
      <c r="J55" s="10"/>
      <c r="K55" s="10"/>
      <c r="L55" s="10"/>
      <c r="M55" s="10"/>
      <c r="N55" s="10"/>
    </row>
    <row r="56" spans="1:14" ht="15" customHeight="1" x14ac:dyDescent="0.2">
      <c r="A56" s="10"/>
      <c r="B56" s="10"/>
      <c r="C56" s="10"/>
      <c r="D56" s="10"/>
      <c r="E56" s="10"/>
      <c r="F56" s="10"/>
      <c r="G56" s="10"/>
      <c r="H56" s="10"/>
      <c r="I56" s="10"/>
      <c r="J56" s="10"/>
      <c r="K56" s="10"/>
      <c r="L56" s="10"/>
      <c r="M56" s="10"/>
      <c r="N56" s="10"/>
    </row>
    <row r="57" spans="1:14" ht="15" customHeight="1" x14ac:dyDescent="0.2">
      <c r="A57" s="10"/>
      <c r="B57" s="10"/>
      <c r="C57" s="10"/>
      <c r="D57" s="10"/>
      <c r="E57" s="10"/>
      <c r="F57" s="10"/>
      <c r="G57" s="10"/>
      <c r="H57" s="10"/>
      <c r="I57" s="10"/>
      <c r="J57" s="10"/>
      <c r="K57" s="10"/>
      <c r="L57" s="10"/>
      <c r="M57" s="10"/>
      <c r="N57" s="10"/>
    </row>
    <row r="58" spans="1:14" ht="15" customHeight="1" x14ac:dyDescent="0.2">
      <c r="A58" s="10"/>
      <c r="B58" s="10"/>
      <c r="C58" s="10"/>
      <c r="D58" s="10"/>
      <c r="E58" s="10"/>
      <c r="F58" s="10"/>
      <c r="G58" s="10"/>
      <c r="H58" s="10"/>
      <c r="I58" s="10"/>
      <c r="J58" s="10"/>
      <c r="K58" s="10"/>
      <c r="L58" s="10"/>
      <c r="M58" s="10"/>
      <c r="N58" s="10"/>
    </row>
    <row r="59" spans="1:14" ht="15" customHeight="1" x14ac:dyDescent="0.2">
      <c r="A59" s="10"/>
      <c r="B59" s="10"/>
      <c r="C59" s="10"/>
      <c r="D59" s="10"/>
      <c r="E59" s="10"/>
      <c r="F59" s="10"/>
      <c r="G59" s="10"/>
      <c r="H59" s="10"/>
      <c r="I59" s="10"/>
      <c r="J59" s="10"/>
      <c r="K59" s="10"/>
      <c r="L59" s="10"/>
      <c r="M59" s="10"/>
      <c r="N59" s="10"/>
    </row>
    <row r="60" spans="1:14" ht="15" customHeight="1" x14ac:dyDescent="0.2">
      <c r="A60" s="10"/>
      <c r="B60" s="10"/>
      <c r="C60" s="10"/>
      <c r="D60" s="10"/>
      <c r="E60" s="10"/>
      <c r="F60" s="10"/>
      <c r="G60" s="10"/>
      <c r="H60" s="10"/>
      <c r="I60" s="10"/>
      <c r="J60" s="10"/>
      <c r="K60" s="10"/>
      <c r="L60" s="10"/>
      <c r="M60" s="10"/>
      <c r="N60" s="10"/>
    </row>
    <row r="61" spans="1:14" ht="15" customHeight="1" x14ac:dyDescent="0.2">
      <c r="A61" s="10"/>
      <c r="B61" s="10"/>
      <c r="C61" s="10"/>
      <c r="D61" s="10"/>
      <c r="E61" s="10"/>
      <c r="F61" s="10"/>
      <c r="G61" s="10"/>
      <c r="H61" s="10"/>
      <c r="I61" s="10"/>
      <c r="J61" s="10"/>
      <c r="K61" s="10"/>
      <c r="L61" s="10"/>
      <c r="M61" s="10"/>
      <c r="N61" s="10"/>
    </row>
    <row r="62" spans="1:14" ht="15" customHeight="1" x14ac:dyDescent="0.2">
      <c r="A62" s="10"/>
      <c r="B62" s="10"/>
      <c r="C62" s="10"/>
      <c r="D62" s="10"/>
      <c r="E62" s="10"/>
      <c r="F62" s="10"/>
      <c r="G62" s="10"/>
      <c r="H62" s="10"/>
      <c r="I62" s="10"/>
      <c r="J62" s="10"/>
      <c r="K62" s="10"/>
      <c r="L62" s="10"/>
      <c r="M62" s="10"/>
      <c r="N62" s="10"/>
    </row>
    <row r="63" spans="1:14" ht="15" customHeight="1" x14ac:dyDescent="0.2">
      <c r="A63" s="10"/>
      <c r="B63" s="10"/>
      <c r="C63" s="10"/>
      <c r="D63" s="10"/>
      <c r="E63" s="10"/>
      <c r="F63" s="10"/>
      <c r="G63" s="10"/>
      <c r="H63" s="10"/>
      <c r="I63" s="10"/>
      <c r="J63" s="10"/>
      <c r="K63" s="10"/>
      <c r="L63" s="10"/>
      <c r="M63" s="10"/>
      <c r="N63" s="10"/>
    </row>
    <row r="64" spans="1:14" ht="15" customHeight="1" x14ac:dyDescent="0.2">
      <c r="A64" s="10"/>
      <c r="B64" s="10"/>
      <c r="C64" s="10"/>
      <c r="D64" s="10"/>
      <c r="E64" s="10"/>
      <c r="F64" s="10"/>
      <c r="G64" s="10"/>
      <c r="H64" s="10"/>
      <c r="I64" s="10"/>
      <c r="J64" s="10"/>
      <c r="K64" s="10"/>
      <c r="L64" s="10"/>
      <c r="M64" s="10"/>
      <c r="N64" s="10"/>
    </row>
    <row r="65" spans="1:14" ht="15" customHeight="1" x14ac:dyDescent="0.2">
      <c r="A65" s="10"/>
      <c r="B65" s="10"/>
      <c r="C65" s="10"/>
      <c r="D65" s="10"/>
      <c r="E65" s="10"/>
      <c r="F65" s="10"/>
      <c r="G65" s="10"/>
      <c r="H65" s="10"/>
      <c r="I65" s="10"/>
      <c r="J65" s="10"/>
      <c r="K65" s="10"/>
      <c r="L65" s="10"/>
      <c r="M65" s="10"/>
      <c r="N65" s="10"/>
    </row>
    <row r="66" spans="1:14" ht="15" customHeight="1" x14ac:dyDescent="0.2">
      <c r="A66" s="10"/>
      <c r="B66" s="10"/>
      <c r="C66" s="10"/>
      <c r="D66" s="10"/>
      <c r="E66" s="10"/>
      <c r="F66" s="10"/>
      <c r="G66" s="10"/>
      <c r="H66" s="10"/>
      <c r="I66" s="10"/>
      <c r="J66" s="10"/>
      <c r="K66" s="10"/>
      <c r="L66" s="10"/>
      <c r="M66" s="10"/>
      <c r="N66" s="10"/>
    </row>
    <row r="67" spans="1:14" ht="15" customHeight="1" x14ac:dyDescent="0.2">
      <c r="A67" s="10"/>
      <c r="B67" s="10"/>
      <c r="C67" s="10"/>
      <c r="D67" s="10"/>
      <c r="E67" s="10"/>
      <c r="F67" s="10"/>
      <c r="G67" s="10"/>
      <c r="H67" s="10"/>
      <c r="I67" s="10"/>
      <c r="J67" s="10"/>
      <c r="K67" s="10"/>
      <c r="L67" s="10"/>
      <c r="M67" s="10"/>
      <c r="N67" s="10"/>
    </row>
    <row r="68" spans="1:14" ht="15" customHeight="1" x14ac:dyDescent="0.2">
      <c r="A68" s="10"/>
      <c r="B68" s="10"/>
      <c r="C68" s="10"/>
      <c r="D68" s="10"/>
      <c r="E68" s="10"/>
      <c r="F68" s="10"/>
      <c r="G68" s="10"/>
      <c r="H68" s="10"/>
      <c r="I68" s="10"/>
      <c r="J68" s="10"/>
      <c r="K68" s="10"/>
      <c r="L68" s="10"/>
      <c r="M68" s="10"/>
      <c r="N68" s="10"/>
    </row>
    <row r="69" spans="1:14" ht="15" customHeight="1" x14ac:dyDescent="0.2">
      <c r="A69" s="10"/>
      <c r="B69" s="10"/>
      <c r="C69" s="10"/>
      <c r="D69" s="10"/>
      <c r="E69" s="10"/>
      <c r="F69" s="10"/>
      <c r="G69" s="10"/>
      <c r="H69" s="10"/>
      <c r="I69" s="10"/>
      <c r="J69" s="10"/>
      <c r="K69" s="10"/>
      <c r="L69" s="10"/>
      <c r="M69" s="10"/>
      <c r="N69" s="10"/>
    </row>
    <row r="70" spans="1:14" ht="15" customHeight="1" x14ac:dyDescent="0.2">
      <c r="A70" s="10"/>
      <c r="B70" s="10"/>
      <c r="C70" s="10"/>
      <c r="D70" s="10"/>
      <c r="E70" s="10"/>
      <c r="F70" s="10"/>
      <c r="G70" s="10"/>
      <c r="H70" s="10"/>
      <c r="I70" s="10"/>
      <c r="J70" s="10"/>
      <c r="K70" s="10"/>
      <c r="L70" s="10"/>
      <c r="M70" s="10"/>
      <c r="N70" s="10"/>
    </row>
    <row r="71" spans="1:14" ht="15" customHeight="1" x14ac:dyDescent="0.2">
      <c r="A71" s="10"/>
      <c r="B71" s="10"/>
      <c r="C71" s="10"/>
      <c r="D71" s="10"/>
      <c r="E71" s="10"/>
      <c r="F71" s="10"/>
      <c r="G71" s="10"/>
      <c r="H71" s="10"/>
      <c r="I71" s="10"/>
      <c r="J71" s="10"/>
      <c r="K71" s="10"/>
      <c r="L71" s="10"/>
      <c r="M71" s="10"/>
      <c r="N71" s="10"/>
    </row>
    <row r="72" spans="1:14" ht="15" customHeight="1" x14ac:dyDescent="0.2">
      <c r="A72" s="10"/>
      <c r="B72" s="10"/>
      <c r="C72" s="10"/>
      <c r="D72" s="10"/>
      <c r="E72" s="10"/>
      <c r="F72" s="10"/>
      <c r="G72" s="10"/>
      <c r="H72" s="10"/>
      <c r="I72" s="10"/>
      <c r="J72" s="10"/>
      <c r="K72" s="10"/>
      <c r="L72" s="10"/>
      <c r="M72" s="10"/>
      <c r="N72" s="10"/>
    </row>
    <row r="73" spans="1:14" ht="15" customHeight="1" x14ac:dyDescent="0.2">
      <c r="A73" s="10"/>
      <c r="B73" s="10"/>
      <c r="C73" s="10"/>
      <c r="D73" s="10"/>
      <c r="E73" s="10"/>
      <c r="F73" s="10"/>
      <c r="G73" s="10"/>
      <c r="H73" s="10"/>
      <c r="I73" s="10"/>
      <c r="J73" s="10"/>
      <c r="K73" s="10"/>
      <c r="L73" s="10"/>
      <c r="M73" s="10"/>
      <c r="N73" s="10"/>
    </row>
    <row r="74" spans="1:14" ht="15" customHeight="1" x14ac:dyDescent="0.2">
      <c r="A74" s="10"/>
      <c r="B74" s="10"/>
      <c r="C74" s="10"/>
      <c r="D74" s="10"/>
      <c r="E74" s="10"/>
      <c r="F74" s="10"/>
      <c r="G74" s="10"/>
      <c r="H74" s="10"/>
      <c r="I74" s="10"/>
      <c r="J74" s="10"/>
      <c r="K74" s="10"/>
      <c r="L74" s="10"/>
      <c r="M74" s="10"/>
      <c r="N74" s="10"/>
    </row>
    <row r="75" spans="1:14" ht="15" customHeight="1" x14ac:dyDescent="0.2">
      <c r="A75" s="10"/>
      <c r="B75" s="10"/>
      <c r="C75" s="10"/>
      <c r="D75" s="10"/>
      <c r="E75" s="10"/>
      <c r="F75" s="10"/>
      <c r="G75" s="10"/>
      <c r="H75" s="10"/>
      <c r="I75" s="10"/>
      <c r="J75" s="10"/>
      <c r="K75" s="10"/>
      <c r="L75" s="10"/>
      <c r="M75" s="10"/>
      <c r="N75" s="10"/>
    </row>
    <row r="76" spans="1:14" ht="15" customHeight="1" x14ac:dyDescent="0.2">
      <c r="A76" s="10"/>
      <c r="B76" s="10"/>
      <c r="C76" s="10"/>
      <c r="D76" s="10"/>
      <c r="E76" s="10"/>
      <c r="F76" s="10"/>
      <c r="G76" s="10"/>
      <c r="H76" s="10"/>
      <c r="I76" s="10"/>
      <c r="J76" s="10"/>
      <c r="K76" s="10"/>
      <c r="L76" s="10"/>
      <c r="M76" s="10"/>
      <c r="N76" s="10"/>
    </row>
    <row r="77" spans="1:14" ht="15" customHeight="1" x14ac:dyDescent="0.2">
      <c r="A77" s="10"/>
      <c r="B77" s="10"/>
      <c r="C77" s="10"/>
      <c r="D77" s="10"/>
      <c r="E77" s="10"/>
      <c r="F77" s="10"/>
      <c r="G77" s="10"/>
      <c r="H77" s="10"/>
      <c r="I77" s="10"/>
      <c r="J77" s="10"/>
      <c r="K77" s="10"/>
      <c r="L77" s="10"/>
      <c r="M77" s="10"/>
      <c r="N77" s="10"/>
    </row>
    <row r="78" spans="1:14" ht="15" customHeight="1" x14ac:dyDescent="0.2">
      <c r="A78" s="10"/>
      <c r="B78" s="10"/>
      <c r="C78" s="10"/>
      <c r="D78" s="10"/>
      <c r="E78" s="10"/>
      <c r="F78" s="10"/>
      <c r="G78" s="10"/>
      <c r="H78" s="10"/>
      <c r="I78" s="10"/>
      <c r="J78" s="10"/>
      <c r="K78" s="10"/>
      <c r="L78" s="10"/>
      <c r="M78" s="10"/>
      <c r="N78" s="10"/>
    </row>
    <row r="79" spans="1:14" ht="15" customHeight="1" x14ac:dyDescent="0.2">
      <c r="A79" s="10"/>
      <c r="B79" s="10"/>
      <c r="C79" s="10"/>
      <c r="D79" s="10"/>
      <c r="E79" s="10"/>
      <c r="F79" s="10"/>
      <c r="G79" s="10"/>
      <c r="H79" s="10"/>
      <c r="I79" s="10"/>
      <c r="J79" s="10"/>
      <c r="K79" s="10"/>
      <c r="L79" s="10"/>
      <c r="M79" s="10"/>
      <c r="N79" s="10"/>
    </row>
    <row r="80" spans="1:14" ht="15" customHeight="1" x14ac:dyDescent="0.2">
      <c r="A80" s="10"/>
      <c r="B80" s="10"/>
      <c r="C80" s="10"/>
      <c r="D80" s="10"/>
      <c r="E80" s="10"/>
      <c r="F80" s="10"/>
      <c r="G80" s="10"/>
      <c r="H80" s="10"/>
      <c r="I80" s="10"/>
      <c r="J80" s="10"/>
      <c r="K80" s="10"/>
      <c r="L80" s="10"/>
      <c r="M80" s="10"/>
      <c r="N80" s="10"/>
    </row>
    <row r="81" spans="1:14" ht="15" customHeight="1" x14ac:dyDescent="0.2">
      <c r="A81" s="10"/>
      <c r="B81" s="10"/>
      <c r="C81" s="10"/>
      <c r="D81" s="10"/>
      <c r="E81" s="10"/>
      <c r="F81" s="10"/>
      <c r="G81" s="10"/>
      <c r="H81" s="10"/>
      <c r="I81" s="10"/>
      <c r="J81" s="10"/>
      <c r="K81" s="10"/>
      <c r="L81" s="10"/>
      <c r="M81" s="10"/>
      <c r="N81" s="10"/>
    </row>
    <row r="82" spans="1:14" ht="15" customHeight="1" x14ac:dyDescent="0.2">
      <c r="A82" s="10"/>
      <c r="B82" s="10"/>
      <c r="C82" s="10"/>
      <c r="D82" s="10"/>
      <c r="E82" s="10"/>
      <c r="F82" s="10"/>
      <c r="G82" s="10"/>
      <c r="H82" s="10"/>
      <c r="I82" s="10"/>
      <c r="J82" s="10"/>
      <c r="K82" s="10"/>
      <c r="L82" s="10"/>
      <c r="M82" s="10"/>
      <c r="N82" s="10"/>
    </row>
    <row r="83" spans="1:14" ht="15" customHeight="1" x14ac:dyDescent="0.2">
      <c r="A83" s="10"/>
      <c r="B83" s="10"/>
      <c r="C83" s="10"/>
      <c r="D83" s="10"/>
      <c r="E83" s="10"/>
      <c r="F83" s="10"/>
      <c r="G83" s="10"/>
      <c r="H83" s="10"/>
      <c r="I83" s="10"/>
      <c r="J83" s="10"/>
      <c r="K83" s="10"/>
      <c r="L83" s="10"/>
      <c r="M83" s="10"/>
      <c r="N83" s="10"/>
    </row>
    <row r="84" spans="1:14" ht="15" customHeight="1" x14ac:dyDescent="0.2">
      <c r="A84" s="10"/>
      <c r="B84" s="10"/>
      <c r="C84" s="10"/>
      <c r="D84" s="10"/>
      <c r="E84" s="10"/>
      <c r="F84" s="10"/>
      <c r="G84" s="10"/>
      <c r="H84" s="10"/>
      <c r="I84" s="10"/>
      <c r="J84" s="10"/>
      <c r="K84" s="10"/>
      <c r="L84" s="10"/>
      <c r="M84" s="10"/>
      <c r="N84" s="10"/>
    </row>
    <row r="85" spans="1:14" ht="15" customHeight="1" x14ac:dyDescent="0.2">
      <c r="A85" s="10"/>
      <c r="B85" s="10"/>
      <c r="C85" s="10"/>
      <c r="D85" s="10"/>
      <c r="E85" s="10"/>
      <c r="F85" s="10"/>
      <c r="G85" s="10"/>
      <c r="H85" s="10"/>
      <c r="I85" s="10"/>
      <c r="J85" s="10"/>
      <c r="K85" s="10"/>
      <c r="L85" s="10"/>
      <c r="M85" s="10"/>
      <c r="N85" s="10"/>
    </row>
    <row r="86" spans="1:14" ht="15" customHeight="1" x14ac:dyDescent="0.2">
      <c r="A86" s="10"/>
      <c r="B86" s="10"/>
      <c r="C86" s="10"/>
      <c r="D86" s="10"/>
      <c r="E86" s="10"/>
      <c r="F86" s="10"/>
      <c r="G86" s="10"/>
      <c r="H86" s="10"/>
      <c r="I86" s="10"/>
      <c r="J86" s="10"/>
      <c r="K86" s="10"/>
      <c r="L86" s="10"/>
      <c r="M86" s="10"/>
      <c r="N86" s="10"/>
    </row>
    <row r="87" spans="1:14" ht="15" customHeight="1" x14ac:dyDescent="0.2">
      <c r="A87" s="10"/>
      <c r="B87" s="10"/>
      <c r="C87" s="10"/>
      <c r="D87" s="10"/>
      <c r="E87" s="10"/>
      <c r="F87" s="10"/>
      <c r="G87" s="10"/>
      <c r="H87" s="10"/>
      <c r="I87" s="10"/>
      <c r="J87" s="10"/>
      <c r="K87" s="10"/>
      <c r="L87" s="10"/>
      <c r="M87" s="10"/>
      <c r="N87" s="10"/>
    </row>
    <row r="88" spans="1:14" ht="15" customHeight="1" x14ac:dyDescent="0.2">
      <c r="A88" s="10"/>
      <c r="B88" s="10"/>
      <c r="C88" s="10"/>
      <c r="D88" s="10"/>
      <c r="E88" s="10"/>
      <c r="F88" s="10"/>
      <c r="G88" s="10"/>
      <c r="H88" s="10"/>
      <c r="I88" s="10"/>
      <c r="J88" s="10"/>
      <c r="K88" s="10"/>
      <c r="L88" s="10"/>
      <c r="M88" s="10"/>
      <c r="N88" s="10"/>
    </row>
    <row r="89" spans="1:14" ht="15" customHeight="1" x14ac:dyDescent="0.2">
      <c r="A89" s="10"/>
      <c r="B89" s="10"/>
      <c r="C89" s="10"/>
      <c r="D89" s="10"/>
      <c r="E89" s="10"/>
      <c r="F89" s="10"/>
      <c r="G89" s="10"/>
      <c r="H89" s="10"/>
      <c r="I89" s="10"/>
      <c r="J89" s="10"/>
      <c r="K89" s="10"/>
      <c r="L89" s="10"/>
      <c r="M89" s="10"/>
      <c r="N89" s="10"/>
    </row>
    <row r="90" spans="1:14" ht="15" customHeight="1" x14ac:dyDescent="0.2">
      <c r="A90" s="10"/>
      <c r="B90" s="10"/>
      <c r="C90" s="10"/>
      <c r="D90" s="10"/>
      <c r="E90" s="10"/>
      <c r="F90" s="10"/>
      <c r="G90" s="10"/>
      <c r="H90" s="10"/>
      <c r="I90" s="10"/>
      <c r="J90" s="10"/>
      <c r="K90" s="10"/>
      <c r="L90" s="10"/>
      <c r="M90" s="10"/>
      <c r="N90" s="10"/>
    </row>
    <row r="91" spans="1:14" ht="15" customHeight="1" x14ac:dyDescent="0.2">
      <c r="A91" s="10"/>
      <c r="B91" s="10"/>
      <c r="C91" s="10"/>
      <c r="D91" s="10"/>
      <c r="E91" s="10"/>
      <c r="F91" s="10"/>
      <c r="G91" s="10"/>
      <c r="H91" s="10"/>
      <c r="I91" s="10"/>
      <c r="J91" s="10"/>
      <c r="K91" s="10"/>
      <c r="L91" s="10"/>
      <c r="M91" s="10"/>
      <c r="N91" s="10"/>
    </row>
    <row r="92" spans="1:14" ht="15" customHeight="1" x14ac:dyDescent="0.2">
      <c r="A92" s="10"/>
      <c r="B92" s="10"/>
      <c r="C92" s="42"/>
      <c r="D92" s="42"/>
      <c r="E92" s="42"/>
      <c r="F92" s="42"/>
      <c r="G92" s="42"/>
      <c r="H92" s="42"/>
      <c r="I92" s="42"/>
      <c r="J92" s="42"/>
      <c r="K92" s="42"/>
      <c r="L92" s="42"/>
      <c r="M92" s="42"/>
      <c r="N92" s="10"/>
    </row>
    <row r="93" spans="1:14" ht="15" customHeight="1" x14ac:dyDescent="0.2">
      <c r="A93" s="10"/>
      <c r="B93" s="10"/>
      <c r="C93" s="10"/>
      <c r="D93" s="10"/>
      <c r="E93" s="10"/>
      <c r="F93" s="10"/>
      <c r="G93" s="10"/>
      <c r="H93" s="10"/>
      <c r="I93" s="10"/>
      <c r="J93" s="10"/>
      <c r="K93" s="10"/>
      <c r="L93" s="10"/>
      <c r="M93" s="10"/>
      <c r="N93" s="10"/>
    </row>
    <row r="94" spans="1:14" ht="15" customHeight="1" x14ac:dyDescent="0.2">
      <c r="A94" s="10"/>
      <c r="B94" s="10"/>
      <c r="C94" s="10"/>
      <c r="D94" s="10"/>
      <c r="E94" s="10"/>
      <c r="F94" s="10"/>
      <c r="G94" s="10"/>
      <c r="H94" s="10"/>
      <c r="I94" s="10"/>
      <c r="J94" s="10"/>
      <c r="K94" s="10"/>
      <c r="L94" s="10"/>
      <c r="M94" s="10"/>
      <c r="N94" s="10"/>
    </row>
    <row r="95" spans="1:14" ht="15" customHeight="1" x14ac:dyDescent="0.2">
      <c r="A95" s="10"/>
      <c r="B95" s="10"/>
      <c r="C95" s="10"/>
      <c r="D95" s="10"/>
      <c r="E95" s="10"/>
      <c r="F95" s="10"/>
      <c r="G95" s="10"/>
      <c r="H95" s="10"/>
      <c r="I95" s="10"/>
      <c r="J95" s="10"/>
      <c r="K95" s="10"/>
      <c r="L95" s="10"/>
      <c r="M95" s="10"/>
      <c r="N95" s="10"/>
    </row>
    <row r="96" spans="1:14" ht="15" customHeight="1" x14ac:dyDescent="0.2">
      <c r="A96" s="10"/>
      <c r="B96" s="10"/>
      <c r="C96" s="10"/>
      <c r="D96" s="10"/>
      <c r="E96" s="10"/>
      <c r="F96" s="10"/>
      <c r="G96" s="10"/>
      <c r="H96" s="10"/>
      <c r="I96" s="10"/>
      <c r="J96" s="10"/>
      <c r="K96" s="10"/>
      <c r="L96" s="10"/>
      <c r="M96" s="10"/>
      <c r="N96" s="10"/>
    </row>
    <row r="97" spans="1:23" ht="15" customHeight="1" x14ac:dyDescent="0.2">
      <c r="A97" s="10"/>
      <c r="B97" s="10"/>
      <c r="C97" s="10"/>
      <c r="D97" s="10"/>
      <c r="E97" s="10"/>
      <c r="F97" s="10"/>
      <c r="G97" s="10"/>
      <c r="H97" s="10"/>
      <c r="I97" s="10"/>
      <c r="J97" s="10"/>
      <c r="K97" s="10"/>
      <c r="L97" s="10"/>
      <c r="M97" s="10"/>
      <c r="N97" s="10"/>
      <c r="W97" s="10"/>
    </row>
    <row r="98" spans="1:23" ht="15" customHeight="1" x14ac:dyDescent="0.2">
      <c r="A98" s="10"/>
      <c r="B98" s="10"/>
      <c r="C98" s="10"/>
      <c r="D98" s="10"/>
      <c r="E98" s="10"/>
      <c r="F98" s="10"/>
      <c r="G98" s="10"/>
      <c r="H98" s="10"/>
      <c r="I98" s="10"/>
      <c r="J98" s="10"/>
      <c r="K98" s="10"/>
      <c r="L98" s="10"/>
      <c r="M98" s="10"/>
      <c r="N98" s="10"/>
    </row>
    <row r="99" spans="1:23" x14ac:dyDescent="0.2">
      <c r="A99" s="10"/>
      <c r="B99" s="10"/>
      <c r="C99" s="10"/>
      <c r="D99" s="10"/>
      <c r="E99" s="10"/>
      <c r="F99" s="10"/>
      <c r="G99" s="10"/>
      <c r="H99" s="10"/>
      <c r="I99" s="10"/>
      <c r="J99" s="10"/>
      <c r="K99" s="10"/>
      <c r="L99" s="10"/>
      <c r="M99" s="10"/>
      <c r="N99" s="10"/>
    </row>
    <row r="100" spans="1:23" x14ac:dyDescent="0.2">
      <c r="A100" s="10"/>
      <c r="B100" s="10"/>
      <c r="C100" s="10"/>
      <c r="D100" s="10"/>
      <c r="E100" s="10"/>
      <c r="F100" s="10"/>
      <c r="G100" s="10"/>
      <c r="H100" s="10"/>
      <c r="I100" s="10"/>
      <c r="J100" s="10"/>
      <c r="K100" s="10"/>
      <c r="L100" s="10"/>
      <c r="M100" s="10"/>
      <c r="N100" s="10"/>
    </row>
    <row r="101" spans="1:23" x14ac:dyDescent="0.2">
      <c r="A101" s="10"/>
      <c r="B101" s="10"/>
      <c r="C101" s="10"/>
      <c r="D101" s="10"/>
      <c r="E101" s="10"/>
      <c r="F101" s="10"/>
      <c r="G101" s="10"/>
      <c r="H101" s="10"/>
      <c r="I101" s="10"/>
      <c r="J101" s="10"/>
      <c r="K101" s="10"/>
      <c r="L101" s="10"/>
      <c r="M101" s="10"/>
      <c r="N101" s="10"/>
    </row>
    <row r="102" spans="1:23" x14ac:dyDescent="0.2">
      <c r="A102" s="10"/>
      <c r="B102" s="10"/>
      <c r="C102" s="10"/>
      <c r="D102" s="10"/>
      <c r="E102" s="10"/>
      <c r="F102" s="10"/>
      <c r="G102" s="10"/>
      <c r="H102" s="10"/>
      <c r="I102" s="10"/>
      <c r="J102" s="10"/>
      <c r="K102" s="10"/>
      <c r="L102" s="10"/>
      <c r="M102" s="10"/>
      <c r="N102" s="10"/>
    </row>
    <row r="103" spans="1:23" ht="15" customHeight="1" x14ac:dyDescent="0.2">
      <c r="A103" s="10"/>
      <c r="B103" s="10"/>
      <c r="C103" s="10"/>
      <c r="D103" s="10"/>
      <c r="E103" s="10"/>
      <c r="F103" s="10"/>
      <c r="G103" s="10"/>
      <c r="H103" s="10"/>
      <c r="I103" s="10"/>
      <c r="J103" s="10"/>
      <c r="K103" s="10"/>
      <c r="L103" s="10"/>
      <c r="M103" s="10"/>
      <c r="N103" s="10"/>
    </row>
    <row r="104" spans="1:23" ht="15" customHeight="1" x14ac:dyDescent="0.2">
      <c r="A104" s="10"/>
      <c r="B104" s="10"/>
      <c r="C104" s="10"/>
      <c r="D104" s="10"/>
      <c r="E104" s="10"/>
      <c r="F104" s="10"/>
      <c r="G104" s="10"/>
      <c r="H104" s="10"/>
      <c r="I104" s="10"/>
      <c r="J104" s="10"/>
      <c r="K104" s="10"/>
      <c r="L104" s="10"/>
      <c r="M104" s="10"/>
      <c r="N104" s="10"/>
    </row>
    <row r="105" spans="1:23" ht="15" customHeight="1" x14ac:dyDescent="0.2">
      <c r="A105" s="10"/>
      <c r="B105" s="10"/>
      <c r="C105" s="10"/>
      <c r="D105" s="10"/>
      <c r="E105" s="10"/>
      <c r="F105" s="10"/>
      <c r="G105" s="10"/>
      <c r="H105" s="10"/>
      <c r="I105" s="10"/>
      <c r="J105" s="10"/>
      <c r="K105" s="10"/>
      <c r="L105" s="10"/>
      <c r="M105" s="10"/>
      <c r="N105" s="10"/>
    </row>
    <row r="106" spans="1:23" ht="15" customHeight="1" x14ac:dyDescent="0.2">
      <c r="A106" s="10"/>
      <c r="B106" s="10"/>
      <c r="C106" s="10"/>
      <c r="D106" s="10"/>
      <c r="E106" s="10"/>
      <c r="F106" s="10"/>
      <c r="G106" s="10"/>
      <c r="H106" s="10"/>
      <c r="I106" s="10"/>
      <c r="J106" s="10"/>
      <c r="K106" s="10"/>
      <c r="L106" s="10"/>
      <c r="M106" s="10"/>
      <c r="N106" s="10"/>
    </row>
    <row r="107" spans="1:23" ht="15" customHeight="1" x14ac:dyDescent="0.2">
      <c r="A107" s="10"/>
      <c r="B107" s="10"/>
      <c r="C107" s="10"/>
      <c r="D107" s="10"/>
      <c r="E107" s="10"/>
      <c r="F107" s="10"/>
      <c r="G107" s="10"/>
      <c r="H107" s="10"/>
      <c r="I107" s="10"/>
      <c r="J107" s="10"/>
      <c r="K107" s="10"/>
      <c r="L107" s="10"/>
      <c r="M107" s="10"/>
      <c r="N107" s="10"/>
    </row>
    <row r="108" spans="1:23" ht="15" customHeight="1" x14ac:dyDescent="0.2">
      <c r="A108" s="10"/>
      <c r="B108" s="10"/>
      <c r="C108" s="10"/>
      <c r="D108" s="10"/>
      <c r="E108" s="10"/>
      <c r="F108" s="10"/>
      <c r="G108" s="10"/>
      <c r="H108" s="10"/>
      <c r="I108" s="10"/>
      <c r="J108" s="10"/>
      <c r="K108" s="10"/>
      <c r="L108" s="10"/>
      <c r="M108" s="10"/>
      <c r="N108" s="10"/>
    </row>
    <row r="109" spans="1:23" ht="15" customHeight="1" x14ac:dyDescent="0.2">
      <c r="A109" s="10"/>
      <c r="B109" s="10"/>
      <c r="C109" s="10"/>
      <c r="D109" s="10"/>
      <c r="E109" s="10"/>
      <c r="F109" s="10"/>
      <c r="G109" s="10"/>
      <c r="H109" s="10"/>
      <c r="I109" s="10"/>
      <c r="J109" s="10"/>
      <c r="K109" s="10"/>
      <c r="L109" s="10"/>
      <c r="M109" s="10"/>
      <c r="N109" s="10"/>
    </row>
    <row r="110" spans="1:23" ht="48" customHeight="1" thickBot="1" x14ac:dyDescent="0.25">
      <c r="A110" s="10"/>
      <c r="B110" s="65" t="s">
        <v>50</v>
      </c>
      <c r="C110" s="65"/>
      <c r="D110" s="65"/>
      <c r="E110" s="65"/>
      <c r="F110" s="65"/>
      <c r="G110" s="65"/>
      <c r="H110" s="65"/>
      <c r="I110" s="65"/>
      <c r="J110" s="65"/>
      <c r="K110" s="65"/>
      <c r="L110" s="65"/>
      <c r="M110" s="65"/>
      <c r="N110" s="10"/>
    </row>
    <row r="111" spans="1:23" ht="15" customHeight="1" x14ac:dyDescent="0.2">
      <c r="A111" s="10"/>
      <c r="B111" s="10"/>
      <c r="C111" s="10"/>
      <c r="D111" s="10"/>
      <c r="E111" s="10"/>
      <c r="F111" s="10"/>
      <c r="G111" s="10"/>
      <c r="H111" s="10"/>
      <c r="I111" s="10"/>
      <c r="J111" s="10"/>
      <c r="K111" s="10"/>
      <c r="L111" s="10"/>
      <c r="M111" s="10"/>
      <c r="N111" s="10"/>
    </row>
    <row r="112" spans="1:23" ht="15" customHeight="1" x14ac:dyDescent="0.2">
      <c r="A112" s="10"/>
      <c r="B112" s="10"/>
      <c r="C112" s="10"/>
      <c r="D112" s="10"/>
      <c r="E112" s="10"/>
      <c r="F112" s="10"/>
      <c r="G112" s="10"/>
      <c r="H112" s="10"/>
      <c r="I112" s="10"/>
      <c r="J112" s="10"/>
      <c r="K112" s="10"/>
      <c r="L112" s="10"/>
      <c r="M112" s="10"/>
      <c r="N112" s="10"/>
    </row>
    <row r="113" spans="1:14" ht="15" customHeight="1" x14ac:dyDescent="0.2">
      <c r="A113" s="10"/>
      <c r="B113" s="10"/>
      <c r="C113" s="10"/>
      <c r="D113" s="10"/>
      <c r="E113" s="10"/>
      <c r="F113" s="10"/>
      <c r="G113" s="10"/>
      <c r="H113" s="10"/>
      <c r="I113" s="10"/>
      <c r="J113" s="10"/>
      <c r="K113" s="10"/>
      <c r="L113" s="10"/>
      <c r="M113" s="10"/>
      <c r="N113" s="10"/>
    </row>
    <row r="114" spans="1:14" ht="15" customHeight="1" x14ac:dyDescent="0.2">
      <c r="A114" s="10"/>
      <c r="B114" s="10"/>
      <c r="C114" s="10"/>
      <c r="D114" s="10"/>
      <c r="E114" s="10"/>
      <c r="F114" s="10"/>
      <c r="G114" s="10"/>
      <c r="H114" s="10"/>
      <c r="I114" s="10"/>
      <c r="J114" s="10"/>
      <c r="K114" s="10"/>
      <c r="L114" s="10"/>
      <c r="M114" s="10"/>
      <c r="N114" s="10"/>
    </row>
    <row r="115" spans="1:14" ht="15" customHeight="1" x14ac:dyDescent="0.2">
      <c r="A115" s="10"/>
      <c r="B115" s="10"/>
      <c r="C115" s="10"/>
      <c r="D115" s="10"/>
      <c r="E115" s="10"/>
      <c r="F115" s="10"/>
      <c r="G115" s="10"/>
      <c r="H115" s="10"/>
      <c r="I115" s="10"/>
      <c r="J115" s="10"/>
      <c r="K115" s="10"/>
      <c r="L115" s="10"/>
      <c r="M115" s="10"/>
      <c r="N115" s="10"/>
    </row>
    <row r="116" spans="1:14" ht="15" customHeight="1" x14ac:dyDescent="0.2">
      <c r="A116" s="10"/>
      <c r="B116" s="10"/>
      <c r="C116" s="10"/>
      <c r="D116" s="10"/>
      <c r="E116" s="10"/>
      <c r="F116" s="10"/>
      <c r="G116" s="10"/>
      <c r="H116" s="10"/>
      <c r="I116" s="10"/>
      <c r="J116" s="10"/>
      <c r="K116" s="10"/>
      <c r="L116" s="10"/>
      <c r="M116" s="10"/>
      <c r="N116" s="10"/>
    </row>
    <row r="117" spans="1:14" ht="15" customHeight="1" x14ac:dyDescent="0.2">
      <c r="A117" s="10"/>
      <c r="B117" s="10"/>
      <c r="C117" s="10"/>
      <c r="D117" s="10"/>
      <c r="E117" s="10"/>
      <c r="F117" s="10"/>
      <c r="G117" s="10"/>
      <c r="H117" s="10"/>
      <c r="I117" s="10"/>
      <c r="J117" s="10"/>
      <c r="K117" s="10"/>
      <c r="L117" s="10"/>
      <c r="M117" s="10"/>
      <c r="N117" s="10"/>
    </row>
    <row r="118" spans="1:14" ht="15" customHeight="1" x14ac:dyDescent="0.2">
      <c r="A118" s="10"/>
      <c r="B118" s="10"/>
      <c r="C118" s="10"/>
      <c r="D118" s="10"/>
      <c r="E118" s="10"/>
      <c r="F118" s="10"/>
      <c r="G118" s="10"/>
      <c r="H118" s="10"/>
      <c r="I118" s="10"/>
      <c r="J118" s="10"/>
      <c r="K118" s="10"/>
      <c r="L118" s="10"/>
      <c r="M118" s="10"/>
      <c r="N118" s="10"/>
    </row>
    <row r="119" spans="1:14" ht="15" customHeight="1" x14ac:dyDescent="0.2">
      <c r="A119" s="10"/>
      <c r="B119" s="10"/>
      <c r="C119" s="10"/>
      <c r="D119" s="10"/>
      <c r="E119" s="10"/>
      <c r="F119" s="10"/>
      <c r="G119" s="10"/>
      <c r="H119" s="10"/>
      <c r="I119" s="10"/>
      <c r="J119" s="10"/>
      <c r="K119" s="10"/>
      <c r="L119" s="10"/>
      <c r="M119" s="10"/>
      <c r="N119" s="10"/>
    </row>
    <row r="120" spans="1:14" ht="15" customHeight="1" x14ac:dyDescent="0.2">
      <c r="A120" s="10"/>
      <c r="B120" s="10"/>
      <c r="C120" s="10"/>
      <c r="D120" s="10"/>
      <c r="E120" s="10"/>
      <c r="F120" s="10"/>
      <c r="G120" s="10"/>
      <c r="H120" s="10"/>
      <c r="I120" s="10"/>
      <c r="J120" s="10"/>
      <c r="K120" s="10"/>
      <c r="L120" s="10"/>
      <c r="M120" s="10"/>
      <c r="N120" s="10"/>
    </row>
    <row r="121" spans="1:14" ht="15" customHeight="1" x14ac:dyDescent="0.2">
      <c r="A121" s="10"/>
      <c r="B121" s="10"/>
      <c r="C121" s="10"/>
      <c r="D121" s="10"/>
      <c r="E121" s="10"/>
      <c r="F121" s="10"/>
      <c r="G121" s="10"/>
      <c r="H121" s="10"/>
      <c r="I121" s="10"/>
      <c r="J121" s="10"/>
      <c r="K121" s="10"/>
      <c r="L121" s="10"/>
      <c r="M121" s="10"/>
      <c r="N121" s="10"/>
    </row>
    <row r="122" spans="1:14" ht="15" customHeight="1" x14ac:dyDescent="0.2">
      <c r="A122" s="10"/>
      <c r="B122" s="10"/>
      <c r="C122" s="10"/>
      <c r="D122" s="10"/>
      <c r="E122" s="10"/>
      <c r="F122" s="10"/>
      <c r="G122" s="10"/>
      <c r="H122" s="10"/>
      <c r="I122" s="10"/>
      <c r="J122" s="10"/>
      <c r="K122" s="10"/>
      <c r="L122" s="10"/>
      <c r="M122" s="10"/>
      <c r="N122" s="10"/>
    </row>
    <row r="123" spans="1:14" ht="15" customHeight="1" x14ac:dyDescent="0.2">
      <c r="A123" s="10"/>
      <c r="B123" s="10"/>
      <c r="C123" s="10"/>
      <c r="D123" s="10"/>
      <c r="E123" s="10"/>
      <c r="F123" s="10"/>
      <c r="G123" s="10"/>
      <c r="H123" s="10"/>
      <c r="I123" s="10"/>
      <c r="J123" s="10"/>
      <c r="K123" s="10"/>
      <c r="L123" s="10"/>
      <c r="M123" s="10"/>
      <c r="N123" s="10"/>
    </row>
    <row r="124" spans="1:14" ht="15" customHeight="1" x14ac:dyDescent="0.2">
      <c r="A124" s="10"/>
      <c r="B124" s="10"/>
      <c r="C124" s="10"/>
      <c r="D124" s="10"/>
      <c r="E124" s="10"/>
      <c r="F124" s="10"/>
      <c r="G124" s="10"/>
      <c r="H124" s="10"/>
      <c r="I124" s="10"/>
      <c r="J124" s="10"/>
      <c r="K124" s="10"/>
      <c r="L124" s="10"/>
      <c r="M124" s="10"/>
      <c r="N124" s="10"/>
    </row>
    <row r="125" spans="1:14" ht="15" customHeight="1" x14ac:dyDescent="0.2">
      <c r="A125" s="10"/>
      <c r="B125" s="10"/>
      <c r="C125" s="10"/>
      <c r="D125" s="10"/>
      <c r="E125" s="10"/>
      <c r="F125" s="10"/>
      <c r="G125" s="10"/>
      <c r="H125" s="10"/>
      <c r="I125" s="10"/>
      <c r="J125" s="10"/>
      <c r="K125" s="10"/>
      <c r="L125" s="10"/>
      <c r="M125" s="10"/>
      <c r="N125" s="10"/>
    </row>
    <row r="126" spans="1:14" ht="15" customHeight="1" x14ac:dyDescent="0.2">
      <c r="A126" s="10"/>
      <c r="B126" s="10"/>
      <c r="C126" s="10"/>
      <c r="D126" s="10"/>
      <c r="E126" s="10"/>
      <c r="F126" s="10"/>
      <c r="G126" s="10"/>
      <c r="H126" s="10"/>
      <c r="I126" s="10"/>
      <c r="J126" s="10"/>
      <c r="K126" s="10"/>
      <c r="L126" s="10"/>
      <c r="M126" s="10"/>
      <c r="N126" s="10"/>
    </row>
    <row r="127" spans="1:14" ht="15" customHeight="1" x14ac:dyDescent="0.2">
      <c r="A127" s="10"/>
      <c r="B127" s="10"/>
      <c r="C127" s="10"/>
      <c r="D127" s="10"/>
      <c r="E127" s="10"/>
      <c r="F127" s="10"/>
      <c r="G127" s="10"/>
      <c r="H127" s="10"/>
      <c r="I127" s="10"/>
      <c r="J127" s="10"/>
      <c r="K127" s="10"/>
      <c r="L127" s="10"/>
      <c r="M127" s="10"/>
      <c r="N127" s="10"/>
    </row>
    <row r="128" spans="1:14" ht="15" customHeight="1" x14ac:dyDescent="0.2">
      <c r="A128" s="10"/>
      <c r="B128" s="10"/>
      <c r="C128" s="10"/>
      <c r="D128" s="10"/>
      <c r="E128" s="10"/>
      <c r="F128" s="10"/>
      <c r="G128" s="10"/>
      <c r="H128" s="10"/>
      <c r="I128" s="10"/>
      <c r="J128" s="10"/>
      <c r="K128" s="10"/>
      <c r="L128" s="10"/>
      <c r="M128" s="10"/>
      <c r="N128" s="10"/>
    </row>
    <row r="129" spans="1:14" ht="15" customHeight="1" x14ac:dyDescent="0.2">
      <c r="A129" s="10"/>
      <c r="B129" s="10"/>
      <c r="C129" s="10"/>
      <c r="D129" s="10"/>
      <c r="E129" s="10"/>
      <c r="F129" s="10"/>
      <c r="G129" s="10"/>
      <c r="H129" s="10"/>
      <c r="I129" s="10"/>
      <c r="J129" s="10"/>
      <c r="K129" s="10"/>
      <c r="L129" s="10"/>
      <c r="M129" s="10"/>
      <c r="N129" s="10"/>
    </row>
    <row r="130" spans="1:14" ht="15" customHeight="1" x14ac:dyDescent="0.2">
      <c r="A130" s="10"/>
      <c r="B130" s="10"/>
      <c r="C130" s="10"/>
      <c r="D130" s="10"/>
      <c r="E130" s="10"/>
      <c r="F130" s="10"/>
      <c r="G130" s="10"/>
      <c r="H130" s="10"/>
      <c r="I130" s="10"/>
      <c r="J130" s="10"/>
      <c r="K130" s="10"/>
      <c r="L130" s="10"/>
      <c r="M130" s="10"/>
      <c r="N130" s="10"/>
    </row>
    <row r="131" spans="1:14" ht="15" customHeight="1" x14ac:dyDescent="0.2">
      <c r="A131" s="10"/>
      <c r="B131" s="10"/>
      <c r="C131" s="10"/>
      <c r="D131" s="10"/>
      <c r="E131" s="10"/>
      <c r="F131" s="10"/>
      <c r="G131" s="10"/>
      <c r="H131" s="10"/>
      <c r="I131" s="10"/>
      <c r="J131" s="10"/>
      <c r="K131" s="10"/>
      <c r="L131" s="10"/>
      <c r="M131" s="10"/>
      <c r="N131" s="10"/>
    </row>
    <row r="132" spans="1:14" ht="15" customHeight="1" x14ac:dyDescent="0.2">
      <c r="A132" s="10"/>
      <c r="B132" s="10"/>
      <c r="C132" s="10"/>
      <c r="D132" s="10"/>
      <c r="E132" s="10"/>
      <c r="F132" s="10"/>
      <c r="G132" s="10"/>
      <c r="H132" s="10"/>
      <c r="I132" s="10"/>
      <c r="J132" s="10"/>
      <c r="K132" s="10"/>
      <c r="L132" s="10"/>
      <c r="M132" s="10"/>
      <c r="N132" s="10"/>
    </row>
    <row r="133" spans="1:14" ht="15" customHeight="1" x14ac:dyDescent="0.2">
      <c r="A133" s="10"/>
      <c r="B133" s="10"/>
      <c r="C133" s="10"/>
      <c r="D133" s="10"/>
      <c r="E133" s="10"/>
      <c r="F133" s="10"/>
      <c r="G133" s="10"/>
      <c r="H133" s="10"/>
      <c r="I133" s="10"/>
      <c r="J133" s="10"/>
      <c r="K133" s="10"/>
      <c r="L133" s="10"/>
      <c r="M133" s="10"/>
      <c r="N133" s="10"/>
    </row>
    <row r="134" spans="1:14" ht="15" customHeight="1" x14ac:dyDescent="0.2">
      <c r="A134" s="10"/>
      <c r="B134" s="10"/>
      <c r="C134" s="10"/>
      <c r="D134" s="10"/>
      <c r="E134" s="10"/>
      <c r="F134" s="10"/>
      <c r="G134" s="10"/>
      <c r="H134" s="10"/>
      <c r="I134" s="10"/>
      <c r="J134" s="10"/>
      <c r="K134" s="10"/>
      <c r="L134" s="10"/>
      <c r="M134" s="10"/>
      <c r="N134" s="10"/>
    </row>
    <row r="135" spans="1:14" ht="15" customHeight="1" x14ac:dyDescent="0.2">
      <c r="A135" s="10"/>
      <c r="B135" s="10"/>
      <c r="C135" s="10"/>
      <c r="D135" s="10"/>
      <c r="E135" s="10"/>
      <c r="F135" s="10"/>
      <c r="G135" s="10"/>
      <c r="H135" s="10"/>
      <c r="I135" s="10"/>
      <c r="J135" s="10"/>
      <c r="K135" s="10"/>
      <c r="L135" s="10"/>
      <c r="M135" s="10"/>
      <c r="N135" s="10"/>
    </row>
    <row r="136" spans="1:14" ht="15" customHeight="1" x14ac:dyDescent="0.2">
      <c r="A136" s="10"/>
      <c r="B136" s="10"/>
      <c r="C136" s="10"/>
      <c r="D136" s="10"/>
      <c r="E136" s="10"/>
      <c r="F136" s="10"/>
      <c r="G136" s="10"/>
      <c r="H136" s="10"/>
      <c r="I136" s="10"/>
      <c r="J136" s="10"/>
      <c r="K136" s="10"/>
      <c r="L136" s="10"/>
      <c r="M136" s="10"/>
      <c r="N136" s="10"/>
    </row>
    <row r="137" spans="1:14" ht="15" customHeight="1" x14ac:dyDescent="0.2">
      <c r="A137" s="10"/>
      <c r="B137" s="10"/>
      <c r="C137" s="10"/>
      <c r="D137" s="10"/>
      <c r="E137" s="10"/>
      <c r="F137" s="10"/>
      <c r="G137" s="10"/>
      <c r="H137" s="10"/>
      <c r="I137" s="10"/>
      <c r="J137" s="10"/>
      <c r="K137" s="10"/>
      <c r="L137" s="10"/>
      <c r="M137" s="10"/>
      <c r="N137" s="10"/>
    </row>
    <row r="138" spans="1:14" ht="15" customHeight="1" x14ac:dyDescent="0.2">
      <c r="A138" s="10"/>
      <c r="B138" s="10"/>
      <c r="C138" s="10"/>
      <c r="D138" s="10"/>
      <c r="E138" s="10"/>
      <c r="F138" s="10"/>
      <c r="G138" s="10"/>
      <c r="H138" s="10"/>
      <c r="I138" s="10"/>
      <c r="J138" s="10"/>
      <c r="K138" s="10"/>
      <c r="L138" s="10"/>
      <c r="M138" s="10"/>
      <c r="N138" s="10"/>
    </row>
    <row r="139" spans="1:14" ht="15" customHeight="1" x14ac:dyDescent="0.2">
      <c r="A139" s="10"/>
      <c r="B139" s="10"/>
      <c r="C139" s="10"/>
      <c r="D139" s="10"/>
      <c r="E139" s="10"/>
      <c r="F139" s="10"/>
      <c r="G139" s="10"/>
      <c r="H139" s="10"/>
      <c r="I139" s="10"/>
      <c r="J139" s="10"/>
      <c r="K139" s="10"/>
      <c r="L139" s="10"/>
      <c r="M139" s="10"/>
      <c r="N139" s="10"/>
    </row>
    <row r="140" spans="1:14" ht="15" customHeight="1" x14ac:dyDescent="0.2">
      <c r="A140" s="10"/>
      <c r="B140" s="10"/>
      <c r="C140" s="10"/>
      <c r="D140" s="10"/>
      <c r="E140" s="10"/>
      <c r="F140" s="10"/>
      <c r="G140" s="10"/>
      <c r="H140" s="10"/>
      <c r="I140" s="10"/>
      <c r="J140" s="10"/>
      <c r="K140" s="10"/>
      <c r="L140" s="10"/>
      <c r="M140" s="10"/>
      <c r="N140" s="10"/>
    </row>
    <row r="141" spans="1:14" ht="15" customHeight="1" x14ac:dyDescent="0.2">
      <c r="A141" s="10"/>
      <c r="B141" s="10"/>
      <c r="C141" s="10"/>
      <c r="D141" s="10"/>
      <c r="E141" s="10"/>
      <c r="F141" s="10"/>
      <c r="G141" s="10"/>
      <c r="H141" s="10"/>
      <c r="I141" s="10"/>
      <c r="J141" s="10"/>
      <c r="K141" s="10"/>
      <c r="L141" s="10"/>
      <c r="M141" s="10"/>
      <c r="N141" s="10"/>
    </row>
    <row r="142" spans="1:14" ht="15" customHeight="1" x14ac:dyDescent="0.2">
      <c r="A142" s="10"/>
      <c r="B142" s="10"/>
      <c r="C142" s="10"/>
      <c r="D142" s="10"/>
      <c r="E142" s="10"/>
      <c r="F142" s="10"/>
      <c r="G142" s="10"/>
      <c r="H142" s="10"/>
      <c r="I142" s="10"/>
      <c r="J142" s="10"/>
      <c r="K142" s="10"/>
      <c r="L142" s="10"/>
      <c r="M142" s="10"/>
      <c r="N142" s="10"/>
    </row>
    <row r="143" spans="1:14" ht="15" customHeight="1" x14ac:dyDescent="0.2">
      <c r="A143" s="10"/>
      <c r="B143" s="10"/>
      <c r="C143" s="10"/>
      <c r="D143" s="10"/>
      <c r="E143" s="10"/>
      <c r="F143" s="10"/>
      <c r="G143" s="10"/>
      <c r="H143" s="10"/>
      <c r="I143" s="10"/>
      <c r="J143" s="10"/>
      <c r="K143" s="10"/>
      <c r="L143" s="10"/>
      <c r="M143" s="10"/>
      <c r="N143" s="10"/>
    </row>
    <row r="144" spans="1:14" ht="15" customHeight="1" x14ac:dyDescent="0.2">
      <c r="A144" s="10"/>
      <c r="B144" s="10"/>
      <c r="C144" s="10"/>
      <c r="D144" s="10"/>
      <c r="E144" s="10"/>
      <c r="F144" s="10"/>
      <c r="G144" s="10"/>
      <c r="H144" s="10"/>
      <c r="I144" s="10"/>
      <c r="J144" s="10"/>
      <c r="K144" s="10"/>
      <c r="L144" s="10"/>
      <c r="M144" s="10"/>
      <c r="N144" s="10"/>
    </row>
    <row r="145" spans="1:14" ht="15" customHeight="1" x14ac:dyDescent="0.2">
      <c r="A145" s="10"/>
      <c r="B145" s="10"/>
      <c r="C145" s="10"/>
      <c r="D145" s="10"/>
      <c r="E145" s="10"/>
      <c r="F145" s="10"/>
      <c r="G145" s="10"/>
      <c r="H145" s="10"/>
      <c r="I145" s="10"/>
      <c r="J145" s="10"/>
      <c r="K145" s="10"/>
      <c r="L145" s="10"/>
      <c r="M145" s="10"/>
      <c r="N145" s="10"/>
    </row>
    <row r="146" spans="1:14" ht="15" customHeight="1" x14ac:dyDescent="0.2">
      <c r="A146" s="10"/>
      <c r="B146" s="10"/>
      <c r="C146" s="10"/>
      <c r="D146" s="10"/>
      <c r="E146" s="10"/>
      <c r="F146" s="10"/>
      <c r="G146" s="10"/>
      <c r="H146" s="10"/>
      <c r="I146" s="10"/>
      <c r="J146" s="10"/>
      <c r="K146" s="10"/>
      <c r="L146" s="10"/>
      <c r="M146" s="10"/>
      <c r="N146" s="10"/>
    </row>
    <row r="147" spans="1:14" ht="15" customHeight="1" x14ac:dyDescent="0.2">
      <c r="A147" s="10"/>
      <c r="B147" s="10"/>
      <c r="C147" s="10"/>
      <c r="D147" s="10"/>
      <c r="E147" s="10"/>
      <c r="F147" s="10"/>
      <c r="G147" s="10"/>
      <c r="H147" s="10"/>
      <c r="I147" s="10"/>
      <c r="J147" s="10"/>
      <c r="K147" s="10"/>
      <c r="L147" s="10"/>
      <c r="M147" s="10"/>
      <c r="N147" s="10"/>
    </row>
    <row r="148" spans="1:14" ht="15" customHeight="1" x14ac:dyDescent="0.2">
      <c r="A148" s="10"/>
      <c r="B148" s="10"/>
      <c r="C148" s="10"/>
      <c r="D148" s="10"/>
      <c r="E148" s="10"/>
      <c r="F148" s="10"/>
      <c r="G148" s="10"/>
      <c r="H148" s="10"/>
      <c r="I148" s="10"/>
      <c r="J148" s="10"/>
      <c r="K148" s="10"/>
      <c r="L148" s="10"/>
      <c r="M148" s="10"/>
      <c r="N148" s="10"/>
    </row>
    <row r="149" spans="1:14" ht="15" customHeight="1" x14ac:dyDescent="0.2"/>
    <row r="150" spans="1:14" ht="15" customHeight="1" x14ac:dyDescent="0.2"/>
    <row r="151" spans="1:14" ht="15" customHeight="1" x14ac:dyDescent="0.2"/>
    <row r="152" spans="1:14" ht="15" customHeight="1" x14ac:dyDescent="0.2"/>
    <row r="153" spans="1:14" ht="15" customHeight="1" x14ac:dyDescent="0.2"/>
    <row r="154" spans="1:14" ht="15" customHeight="1" x14ac:dyDescent="0.2"/>
    <row r="155" spans="1:14" ht="15" customHeight="1" x14ac:dyDescent="0.2"/>
    <row r="156" spans="1:14" ht="15" customHeight="1" x14ac:dyDescent="0.2"/>
    <row r="157" spans="1:14" ht="15" customHeight="1" x14ac:dyDescent="0.2"/>
    <row r="158" spans="1:14" ht="15" customHeight="1" x14ac:dyDescent="0.2"/>
    <row r="159" spans="1:14" ht="15" customHeight="1" x14ac:dyDescent="0.2"/>
    <row r="160" spans="1:14" ht="15" customHeight="1" x14ac:dyDescent="0.2"/>
  </sheetData>
  <dataConsolidate/>
  <mergeCells count="6">
    <mergeCell ref="B110:M110"/>
    <mergeCell ref="C2:M2"/>
    <mergeCell ref="B29:M29"/>
    <mergeCell ref="B3:B4"/>
    <mergeCell ref="C3:C4"/>
    <mergeCell ref="B32:M32"/>
  </mergeCells>
  <printOptions horizontalCentered="1"/>
  <pageMargins left="0.25" right="0.25" top="0.34553571428571428" bottom="0.51" header="3.6160714285714289E-2" footer="0.3"/>
  <pageSetup paperSize="9" scale="27" orientation="portrait" cellComments="asDisplayed" r:id="rId1"/>
  <headerFooter>
    <oddHeader xml:space="preserve">&amp;L&amp;"+,обычный"&amp;14  Informații oficiale ale Fondului de garantare a depozitelor în sistemul bancar descărcate de pe pagina web oficială &amp;Uhttps://fgdsb.md &amp;C        </oddHeader>
  </headerFooter>
  <rowBreaks count="1" manualBreakCount="1">
    <brk id="29" max="13" man="1"/>
  </rowBreaks>
  <ignoredErrors>
    <ignoredError sqref="B7:B11 B21:B25" twoDigitTextYear="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FGDSB DEPOZITE 2026</vt:lpstr>
      <vt:lpstr>'FGDSB DEPOZITE 2026'!Область_печати</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2024-08-21T12:13:45Z</dcterms:created>
  <dcterms:modified xsi:type="dcterms:W3CDTF">2026-07-15T14:42:31Z</dcterms:modified>
</cp:coreProperties>
</file>